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150" activeTab="0"/>
  </bookViews>
  <sheets>
    <sheet name="Income stat" sheetId="1" r:id="rId1"/>
    <sheet name="Bal sheet" sheetId="2" r:id="rId2"/>
    <sheet name="Equity" sheetId="3" r:id="rId3"/>
    <sheet name="cashflow" sheetId="4" r:id="rId4"/>
    <sheet name="Notes" sheetId="5" r:id="rId5"/>
  </sheets>
  <definedNames>
    <definedName name="_xlnm.Print_Area" localSheetId="1">'Bal sheet'!$B$2:$F$58</definedName>
    <definedName name="_xlnm.Print_Area" localSheetId="3">'cashflow'!$B$2:$D$49</definedName>
    <definedName name="_xlnm.Print_Area" localSheetId="2">'Equity'!$B$1:$G$31</definedName>
    <definedName name="_xlnm.Print_Area" localSheetId="0">'Income stat'!$B$2:$F$44</definedName>
    <definedName name="_xlnm.Print_Area" localSheetId="4">'Notes'!$A$1:$I$293</definedName>
  </definedNames>
  <calcPr fullCalcOnLoad="1"/>
</workbook>
</file>

<file path=xl/sharedStrings.xml><?xml version="1.0" encoding="utf-8"?>
<sst xmlns="http://schemas.openxmlformats.org/spreadsheetml/2006/main" count="407" uniqueCount="300">
  <si>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</si>
  <si>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</si>
  <si>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</si>
  <si>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</si>
  <si>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</si>
  <si>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</si>
  <si>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</si>
  <si>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</si>
  <si>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</si>
  <si>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</si>
  <si>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</si>
  <si>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</si>
  <si>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</si>
  <si>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</si>
  <si>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</si>
  <si>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</si>
  <si>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</si>
  <si>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</si>
  <si>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</si>
  <si>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Net Profit for the period</t>
  </si>
  <si>
    <t>EPS -  Basic</t>
  </si>
  <si>
    <t>( The figures have not yet been audited )</t>
  </si>
  <si>
    <t>Current Assets</t>
  </si>
  <si>
    <t xml:space="preserve">      Inventories</t>
  </si>
  <si>
    <t xml:space="preserve">      Cash &amp; Cash Equivalents</t>
  </si>
  <si>
    <t>Current  Liabilities</t>
  </si>
  <si>
    <t xml:space="preserve">      Short Term Borrowings</t>
  </si>
  <si>
    <t xml:space="preserve">      Taxation</t>
  </si>
  <si>
    <t>Net Current Assets</t>
  </si>
  <si>
    <t>Share Capital</t>
  </si>
  <si>
    <t xml:space="preserve">      Deferred taxation</t>
  </si>
  <si>
    <t xml:space="preserve">AS AT </t>
  </si>
  <si>
    <t xml:space="preserve">END OF </t>
  </si>
  <si>
    <t>AS AT</t>
  </si>
  <si>
    <t>FINANCIAL</t>
  </si>
  <si>
    <t>YEAR END</t>
  </si>
  <si>
    <t>( UNAUDITED )</t>
  </si>
  <si>
    <t>( AUDITED )</t>
  </si>
  <si>
    <t>( The Condensed Consolidated Income Statements should be read in conjunction with the Annual Financial</t>
  </si>
  <si>
    <t>Retained</t>
  </si>
  <si>
    <t>Total</t>
  </si>
  <si>
    <t>Balance as at 1 January 2002</t>
  </si>
  <si>
    <t>Interim report for the three months ended 30 September 2002</t>
  </si>
  <si>
    <t>Condensed Consolidated Statement of Changes in Equity</t>
  </si>
  <si>
    <t>Non-Current Liability</t>
  </si>
  <si>
    <t>UAC BERHAD (5149-H)</t>
  </si>
  <si>
    <t>UAC  BERHAD (5149-H)</t>
  </si>
  <si>
    <t>Net profit before tax</t>
  </si>
  <si>
    <t>Adjustment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</si>
  <si>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</si>
  <si>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</si>
  <si>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</si>
  <si>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</si>
  <si>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</si>
  <si>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</si>
  <si>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</si>
  <si>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Net cash flows from operating activities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</si>
  <si>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</si>
  <si>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</si>
  <si>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</si>
  <si>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</si>
  <si>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</si>
  <si>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 xml:space="preserve">   -   Bank borrowings</t>
  </si>
  <si>
    <t xml:space="preserve">   -   Debt securities issued</t>
  </si>
  <si>
    <t>Net change in cash &amp; cash equivalents</t>
  </si>
  <si>
    <t>9 months ended</t>
  </si>
  <si>
    <t>Reserves *</t>
  </si>
  <si>
    <t>Net Tangible Assets per share (RM)</t>
  </si>
  <si>
    <t>*</t>
  </si>
  <si>
    <t>( The figures have not been audited )</t>
  </si>
  <si>
    <t xml:space="preserve">( The Condensed Consolidated Cash Flow Statement should be read in conjunction with </t>
  </si>
  <si>
    <t>Notes  to  the  Financial  Information</t>
  </si>
  <si>
    <t xml:space="preserve"> </t>
  </si>
  <si>
    <t>A1)</t>
  </si>
  <si>
    <t>Basis  of  preparation</t>
  </si>
  <si>
    <t xml:space="preserve">     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</si>
  <si>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</si>
  <si>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</si>
  <si>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</si>
  <si>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</si>
  <si>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</si>
  <si>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</si>
  <si>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</si>
  <si>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 xml:space="preserve">There were no unusual items affecting assets, liabilities, equity, net income or cash flows for the current financial </t>
  </si>
  <si>
    <t xml:space="preserve">year-to-date. </t>
  </si>
  <si>
    <t>A5)</t>
  </si>
  <si>
    <t>Changes in estimates of amount reported</t>
  </si>
  <si>
    <t>A6)</t>
  </si>
  <si>
    <t>Debt and equity securities</t>
  </si>
  <si>
    <t xml:space="preserve">During the current financial year-to-date, the Company increased its issued and fully paid up share capital from </t>
  </si>
  <si>
    <t>RM 55,100,000 to RM 70,728,000 as a result of :</t>
  </si>
  <si>
    <t>(a)</t>
  </si>
  <si>
    <t>a bonus issue of 13,775,000 new ordinary shares of RM 1.00 each which were allotted on 1 April 2002.</t>
  </si>
  <si>
    <t>(b)</t>
  </si>
  <si>
    <t>exercised their options pursuant to the Employees' Share Option Scheme ("ESOS") which was implemented</t>
  </si>
  <si>
    <t>during the current financial year-to-date..</t>
  </si>
  <si>
    <t>A7)</t>
  </si>
  <si>
    <t>Dividends paid</t>
  </si>
  <si>
    <t>No dividend was paid during the current quarter.</t>
  </si>
  <si>
    <t>A8)</t>
  </si>
  <si>
    <t>Segmental reporting</t>
  </si>
  <si>
    <t>.</t>
  </si>
  <si>
    <t>Others</t>
  </si>
  <si>
    <t>Eliminations</t>
  </si>
  <si>
    <t>30 September 2002</t>
  </si>
  <si>
    <t>External sales</t>
  </si>
  <si>
    <t>-</t>
  </si>
  <si>
    <t>Intersegment sales</t>
  </si>
  <si>
    <t>Total sales</t>
  </si>
  <si>
    <t>30 September 2001</t>
  </si>
  <si>
    <t xml:space="preserve">9 months ended 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</si>
  <si>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</si>
  <si>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</si>
  <si>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</si>
  <si>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</si>
  <si>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</si>
  <si>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</si>
  <si>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</si>
  <si>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</si>
  <si>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B1)</t>
  </si>
  <si>
    <t>Review of performance</t>
  </si>
  <si>
    <t>B2)</t>
  </si>
  <si>
    <t>B3)</t>
  </si>
  <si>
    <t>Prospects for the current financial year</t>
  </si>
  <si>
    <t>B4)</t>
  </si>
  <si>
    <t>Variance of actual profit from forecast profit</t>
  </si>
  <si>
    <t>B5)</t>
  </si>
  <si>
    <t>Tax</t>
  </si>
  <si>
    <t>3 months ended</t>
  </si>
  <si>
    <t>30.9.2002</t>
  </si>
  <si>
    <t>30.9.2001</t>
  </si>
  <si>
    <t>In respect of current period:</t>
  </si>
  <si>
    <t xml:space="preserve">      -  income tax</t>
  </si>
  <si>
    <t xml:space="preserve">      -  deferred tax</t>
  </si>
  <si>
    <t>In respect of prior years:</t>
  </si>
  <si>
    <t>B6)</t>
  </si>
  <si>
    <t>Sale of unquoted investments and/or properties</t>
  </si>
  <si>
    <t>B7)</t>
  </si>
  <si>
    <t xml:space="preserve">3 months </t>
  </si>
  <si>
    <t xml:space="preserve">9 months </t>
  </si>
  <si>
    <t>ended</t>
  </si>
  <si>
    <t>Total purchase consideration</t>
  </si>
  <si>
    <t>Total sale proceeds</t>
  </si>
  <si>
    <t>Total profit on disposal</t>
  </si>
  <si>
    <t xml:space="preserve">(b) </t>
  </si>
  <si>
    <t>Investment as at 30 September 2002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</si>
  <si>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</si>
  <si>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</si>
  <si>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</si>
  <si>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</si>
  <si>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</si>
  <si>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</si>
  <si>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</si>
  <si>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Details of the Group's bank borrowings as at 30 September 2002 are as follows:</t>
  </si>
  <si>
    <t>Unsecured</t>
  </si>
  <si>
    <t>Short term borrowing</t>
  </si>
  <si>
    <t>- Bankers' acceptances</t>
  </si>
  <si>
    <t>B10)</t>
  </si>
  <si>
    <t>Off balance sheet financial instruments</t>
  </si>
  <si>
    <t xml:space="preserve">The Group does not have any off balance sheet financial instruments as at the date of this announcement. 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</si>
  <si>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</si>
  <si>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</si>
  <si>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</si>
  <si>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</si>
  <si>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</si>
  <si>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No interim dividend was declared for the current quarter under review.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</si>
  <si>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</si>
  <si>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</si>
  <si>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</si>
  <si>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</si>
  <si>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</si>
  <si>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>Diluted earnings per share</t>
  </si>
  <si>
    <t xml:space="preserve">    ordinary shares for</t>
  </si>
  <si>
    <t>Purchases and disposals</t>
  </si>
  <si>
    <t>There were no changes in estimates of amounts reported in prior interim quarters of the current financial year and no</t>
  </si>
  <si>
    <t>changes in estimates of amounts reported in prior financial years which have a material impact in the current quarter.</t>
  </si>
  <si>
    <t>This interim report is prepared in accordance with MASB 26 "Interim Financial Reporting" and paragraph 9.22 of the</t>
  </si>
  <si>
    <t>Kuala Lumpur Stock Exchange Listing Requirements, and should be read in conjunction with the Group's financial</t>
  </si>
  <si>
    <t>statements for the year ended 31 December 2001.</t>
  </si>
  <si>
    <t>tax rate due to the availability of reinvestment allowance.</t>
  </si>
  <si>
    <t xml:space="preserve">The effective rate of taxation of the Group for the current quarter and financial year-to-date is lower than the statutory </t>
  </si>
  <si>
    <t>Net profit for the period            (RM'000)</t>
  </si>
  <si>
    <t xml:space="preserve">    ordinary shares in issue        ('000)</t>
  </si>
  <si>
    <t>Basic earnings per share           (sen)</t>
  </si>
  <si>
    <t xml:space="preserve">    ordinary shares in issue         ('000)</t>
  </si>
  <si>
    <t>Adjustment for share options      ('000)</t>
  </si>
  <si>
    <t xml:space="preserve">    diluted earnings per share      ('000)</t>
  </si>
  <si>
    <t>Diluted earnings per share          (sen)</t>
  </si>
  <si>
    <t>Share</t>
  </si>
  <si>
    <t>Premium</t>
  </si>
  <si>
    <t>Revaluation</t>
  </si>
  <si>
    <t>9 months ended 30 September 2002</t>
  </si>
  <si>
    <t>not qualified.</t>
  </si>
  <si>
    <t>The audit report of the Company's preceding annual  financial statements for the year ended 31 December 2001 was</t>
  </si>
  <si>
    <t>Profit from operations</t>
  </si>
  <si>
    <t>Capital commitments</t>
  </si>
  <si>
    <t>Approved capital expenditure not provided for in the financial statements as at 30 September 2002 is as follows:</t>
  </si>
  <si>
    <t>Property, plant and equipment</t>
  </si>
  <si>
    <t>- contracted</t>
  </si>
  <si>
    <t>RM ' 000</t>
  </si>
  <si>
    <t>Not applicable</t>
  </si>
  <si>
    <t>B14)</t>
  </si>
  <si>
    <t>A13)</t>
  </si>
  <si>
    <t>Comparative figures</t>
  </si>
  <si>
    <t>Minority Interests</t>
  </si>
  <si>
    <t>Statements for the year ended 31 December 2001 )</t>
  </si>
  <si>
    <t xml:space="preserve">      Property , Plant &amp; Equipment</t>
  </si>
  <si>
    <t xml:space="preserve">      Other Investments</t>
  </si>
  <si>
    <t xml:space="preserve">      Trade &amp; Other Receivables</t>
  </si>
  <si>
    <t xml:space="preserve">      Trade &amp; Other Payables</t>
  </si>
  <si>
    <t xml:space="preserve">      Dividends Payable</t>
  </si>
  <si>
    <t>Shareholders' Equity</t>
  </si>
  <si>
    <t>( The Condensed Consolidated Balance Sheets should be read in conjunction with the Annual Financial</t>
  </si>
  <si>
    <t>CONDENSED CONSOLIDATED  BALANCE  SHEETS</t>
  </si>
  <si>
    <t>Non-Curent Assets</t>
  </si>
  <si>
    <t>Earnings</t>
  </si>
  <si>
    <t xml:space="preserve">Non-operating items </t>
  </si>
  <si>
    <t>the Annual Financial Statements for the year ended 31 December 2001 )</t>
  </si>
  <si>
    <t>CONDENSED CONSOLIDATED CASH FLOW STATEMENT</t>
  </si>
  <si>
    <t>Quoted securities</t>
  </si>
  <si>
    <t xml:space="preserve">There were no changes in the composition of the Group for the current quarter and financial year-to-date except for </t>
  </si>
  <si>
    <t>There was no sale of unquoted investments and/or properties for the current quarter and financial year-to-date.</t>
  </si>
  <si>
    <t>The total dividend for the current financial year was 12 sen less tax at 28%.</t>
  </si>
  <si>
    <t>(The figures have not been audited)</t>
  </si>
  <si>
    <t>Net profit for the 9-month period</t>
  </si>
  <si>
    <t xml:space="preserve">Interim dividend for the year ended </t>
  </si>
  <si>
    <t>-  31 December 2002</t>
  </si>
  <si>
    <t>Bonus issue</t>
  </si>
  <si>
    <t>Taxation</t>
  </si>
  <si>
    <t>Minority interests</t>
  </si>
  <si>
    <t>Net profit for the period</t>
  </si>
  <si>
    <t>annual financial statements.</t>
  </si>
  <si>
    <t xml:space="preserve">        -  Diluted</t>
  </si>
  <si>
    <t>Issue of share capital</t>
  </si>
  <si>
    <t>Balance as at 30 September 2002</t>
  </si>
  <si>
    <t>Reserve</t>
  </si>
  <si>
    <t xml:space="preserve">* A sum of RM 4,210,000 and RM 9,565,000 was capitalised from the Share Premium Account and </t>
  </si>
  <si>
    <t xml:space="preserve">  Retained Earnings respectively upon the allotment of 13,775,000 ordinary shares of RM 1.00 each pursuant</t>
  </si>
  <si>
    <t xml:space="preserve">  to the Bonus Issue of 1:4 on 1 April 2002.</t>
  </si>
  <si>
    <t xml:space="preserve">PRECEDING </t>
  </si>
  <si>
    <t>Other than the above, there were no cancellations, repurchases, resale and repayment of debt and equity securities</t>
  </si>
  <si>
    <t>(The Condensed Consolidated Statement of Changes in Equity should be read in conjunction with the</t>
  </si>
  <si>
    <t>Annual Financial Statements for the year ended 31 December 2001.)</t>
  </si>
  <si>
    <t xml:space="preserve">      -   income tax</t>
  </si>
  <si>
    <t xml:space="preserve"> Group</t>
  </si>
  <si>
    <t>Products</t>
  </si>
  <si>
    <t>Others                                         - property holding; sale of specialised connectors and provision of onsite machining</t>
  </si>
  <si>
    <t xml:space="preserve">                                                     and related services.  These are of insufficient size to be reported separately.</t>
  </si>
  <si>
    <t>Building &amp;</t>
  </si>
  <si>
    <t>Construction</t>
  </si>
  <si>
    <t xml:space="preserve">polyethylene pipes and steel roof trusses making up for a drop for fibre cement boards.  The latter resulted from </t>
  </si>
  <si>
    <t>reduced deliveries to construction projects stalled by labour shortages.  Group profitability was affected by the product</t>
  </si>
  <si>
    <t>mix and an increase in depreciation charges for additional machineries commissioned at the end of 2001.  The</t>
  </si>
  <si>
    <t>reduced contribution from lower sales of fibre cement boards could not be adequately compensated by the improved</t>
  </si>
  <si>
    <t>contribution from higher sales of polyethylene pipes and steel roof trusses, which were at lower margins.</t>
  </si>
  <si>
    <t>Group revenue in the nine months ended September 2002 at RM151.7 million was an improvement of 16% on that of</t>
  </si>
  <si>
    <t>the comparative period in 2001.  Revenue came mainly from building and construction product sales; a modest drop</t>
  </si>
  <si>
    <t>for fibre cement boards was helped by a small gain for polyethylene pipes and a tripling of sales for steel roof trusses.</t>
  </si>
  <si>
    <t>which was a 7% improvement on the result of the comparative period last year.</t>
  </si>
  <si>
    <t>Group profit before tax for the current quarter at RM10.1 million was 2% lower than that of the preceding quarter,</t>
  </si>
  <si>
    <t>contribution from lower fibre cement board sales could not however be matched by the improved contribution from</t>
  </si>
  <si>
    <t>higher sales of steel roof trusses.</t>
  </si>
  <si>
    <t>the Hari Raya Puasa festival break.  Barring any prolonged delay in resolving the construction labour shortage, the</t>
  </si>
  <si>
    <t>- non contracted</t>
  </si>
  <si>
    <t>the issue and allotment of 1,853,000 new ordinary shares of RM 1.00 each to eligible employees who had</t>
  </si>
  <si>
    <t>No comparative figures are provided for condensed consolidated statement of changes in equity and condensed</t>
  </si>
  <si>
    <t>The Group is organised into two main business segments:</t>
  </si>
  <si>
    <t>Material changes in profit before tax for the current quarter compared with preceding quarter</t>
  </si>
  <si>
    <t>products in the final quarter.  Though this problem has been addressed, it would possibly ease only after</t>
  </si>
  <si>
    <t>cash flow statement as this is the first year of implementation.</t>
  </si>
  <si>
    <t>Building &amp; Construction Products  - manufacture and sale of fibre cement boards, steel roof trusses and</t>
  </si>
  <si>
    <t xml:space="preserve">                                                        polyethylene pipes and fittings. </t>
  </si>
  <si>
    <t>Finance Costs</t>
  </si>
  <si>
    <t>Profit before Tax</t>
  </si>
  <si>
    <t>Profit after Tax</t>
  </si>
  <si>
    <t>Intersegment sales comprise rental charge to the building and construction products segment.</t>
  </si>
  <si>
    <t>However in the preceding quarter, an Interim Dividend of 12 sen less tax at 28% per share was declared and paid</t>
  </si>
  <si>
    <t>on 8 November 2002 to shareholders, whose names appeared on the Record of Depositors as at 18 October 2002.</t>
  </si>
  <si>
    <t>Cash &amp; cash equivalents at beginning of period</t>
  </si>
  <si>
    <t>Cash &amp; cash equivalents at end of period</t>
  </si>
  <si>
    <t>The accounting policies adopted for the interim financial report are consistent with those adopted for the annual</t>
  </si>
  <si>
    <t>financial statements for the year ended 31 December 2001 except that comparative figures have been extended</t>
  </si>
  <si>
    <t xml:space="preserve">to conform with changes in presentation due to adoption of MASB 22 "Segment Reporting". </t>
  </si>
  <si>
    <t>with effect from 29 April 2002.  These shares rank pari passu in all respects with the existing ordinary issued</t>
  </si>
  <si>
    <t>shares of the Company.</t>
  </si>
  <si>
    <t>The valuations of property, plant and equipment have been brought forward, without any amendments from the previous</t>
  </si>
  <si>
    <t xml:space="preserve">There are no material events subsequent to the end of the current quarter that have not been reflected in the financial </t>
  </si>
  <si>
    <t>statements as at the date of this announcement.</t>
  </si>
  <si>
    <t xml:space="preserve">As at the date of this announcement, there are no changes in contingent liabilities since the last annual balance           </t>
  </si>
  <si>
    <t>Group pre-tax profit was 20% lower.  Sales were mainly for building and construction products, with increases for</t>
  </si>
  <si>
    <t xml:space="preserve">Compared with the equivalent quarter of 2001, Group revenue in the quarter ended September 2002 grew 11%, whilst </t>
  </si>
  <si>
    <t xml:space="preserve">The higher revenue helped Group pre-tax profit reach RM34.4 million for the nine months ended September 2002, </t>
  </si>
  <si>
    <t>though Group revenue was 5% higher.  Building and construction products remained the main contributor; the reduced</t>
  </si>
  <si>
    <t>The continued labour shortage in the construction sector may affect sales of the Group's building and construction</t>
  </si>
  <si>
    <t>Group expects performance in this financial year to be sustained.</t>
  </si>
  <si>
    <t>There are no outstanding proposals as at the date of this announcement.</t>
  </si>
  <si>
    <t>the dissolution of CNA Engineering Holdings Sdn Bhd on 6 March 2002, pursuant to the Final Meeting for the</t>
  </si>
  <si>
    <t>members' voluntary winding up of CNA Engineering Holdings Sdn Bhd held on 5 December 2001.</t>
  </si>
  <si>
    <t>sheet date.  There are no contingent assets at the last annual balance sheet date or at the end of current quarter.</t>
  </si>
  <si>
    <t>The Group had no debt securities as at 30 September 2002.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</si>
</sst>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[$-409]dddd\,\ mmmm\ dd\,\ yyyy"/>
    <numFmt numFmtId="172" formatCode="[$-409]dd\-mmm\-yy;@"/>
    <numFmt numFmtId="173" formatCode="dd/mm/yyyy;@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Engravers MT"/>
      <family val="1"/>
    </font>
    <font>
      <b/>
      <sz val="10"/>
      <name val="Gill Sans Ultra Bold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 quotePrefix="1">
      <alignment horizontal="center" vertical="center"/>
    </xf>
    <xf numFmtId="37" fontId="4" fillId="0" borderId="0" xfId="0" applyNumberFormat="1" applyFont="1" applyAlignment="1">
      <alignment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17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6" xfId="0" applyNumberFormat="1" applyFont="1" applyBorder="1" applyAlignment="1">
      <alignment/>
    </xf>
    <xf numFmtId="37" fontId="3" fillId="0" borderId="18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2" fillId="0" borderId="0" xfId="0" applyNumberFormat="1" applyFont="1" applyAlignment="1" quotePrefix="1">
      <alignment horizontal="right"/>
    </xf>
    <xf numFmtId="37" fontId="0" fillId="0" borderId="0" xfId="0" applyNumberFormat="1" applyAlignment="1" quotePrefix="1">
      <alignment horizontal="right"/>
    </xf>
    <xf numFmtId="37" fontId="2" fillId="0" borderId="18" xfId="0" applyNumberFormat="1" applyFont="1" applyBorder="1" applyAlignment="1">
      <alignment/>
    </xf>
    <xf numFmtId="37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2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20" xfId="0" applyNumberFormat="1" applyFont="1" applyBorder="1" applyAlignment="1">
      <alignment horizontal="right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37" fontId="2" fillId="0" borderId="19" xfId="0" applyNumberFormat="1" applyFont="1" applyBorder="1" applyAlignment="1">
      <alignment/>
    </xf>
    <xf numFmtId="37" fontId="2" fillId="0" borderId="19" xfId="0" applyNumberFormat="1" applyFont="1" applyBorder="1" applyAlignment="1">
      <alignment horizontal="right"/>
    </xf>
    <xf numFmtId="37" fontId="0" fillId="0" borderId="19" xfId="0" applyNumberFormat="1" applyBorder="1" applyAlignment="1">
      <alignment/>
    </xf>
    <xf numFmtId="37" fontId="0" fillId="0" borderId="19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16" fontId="2" fillId="0" borderId="19" xfId="0" applyNumberFormat="1" applyFont="1" applyBorder="1" applyAlignment="1">
      <alignment horizontal="center"/>
    </xf>
    <xf numFmtId="37" fontId="4" fillId="0" borderId="5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9" fontId="3" fillId="0" borderId="2" xfId="0" applyNumberFormat="1" applyFont="1" applyBorder="1" applyAlignment="1">
      <alignment/>
    </xf>
    <xf numFmtId="39" fontId="4" fillId="0" borderId="7" xfId="0" applyNumberFormat="1" applyFont="1" applyBorder="1" applyAlignment="1">
      <alignment/>
    </xf>
    <xf numFmtId="39" fontId="3" fillId="0" borderId="1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170" fontId="0" fillId="0" borderId="0" xfId="0" applyNumberFormat="1" applyAlignment="1">
      <alignment/>
    </xf>
    <xf numFmtId="37" fontId="4" fillId="0" borderId="21" xfId="0" applyNumberFormat="1" applyFont="1" applyBorder="1" applyAlignment="1">
      <alignment/>
    </xf>
    <xf numFmtId="37" fontId="3" fillId="0" borderId="22" xfId="0" applyNumberFormat="1" applyFont="1" applyBorder="1" applyAlignment="1">
      <alignment/>
    </xf>
    <xf numFmtId="37" fontId="4" fillId="0" borderId="23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9" fontId="4" fillId="0" borderId="5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37" fontId="4" fillId="0" borderId="1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 quotePrefix="1">
      <alignment vertical="top" wrapText="1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NumberFormat="1" applyAlignment="1" quotePrefix="1">
      <alignment/>
    </xf>
    <xf numFmtId="173" fontId="2" fillId="0" borderId="5" xfId="0" applyNumberFormat="1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173" fontId="2" fillId="0" borderId="7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tabSelected="1" workbookViewId="0" topLeftCell="B23">
      <selection activeCell="B34" sqref="B34"/>
    </sheetView>
  </sheetViews>
  <sheetFormatPr defaultColWidth="9.140625" defaultRowHeight="12.75"/>
  <cols>
    <col min="2" max="2" width="22.140625" style="0" customWidth="1"/>
    <col min="3" max="3" width="19.57421875" style="0" customWidth="1"/>
    <col min="4" max="4" width="19.28125" style="0" customWidth="1"/>
    <col min="5" max="5" width="19.8515625" style="0" customWidth="1"/>
    <col min="6" max="6" width="19.140625" style="0" customWidth="1"/>
  </cols>
  <sheetData>
    <row r="2" spans="2:3" ht="18">
      <c r="B2" s="10" t="s">
        <v>46</v>
      </c>
      <c r="C2" s="33"/>
    </row>
    <row r="3" ht="15">
      <c r="B3" s="31" t="s">
        <v>42</v>
      </c>
    </row>
    <row r="4" ht="18">
      <c r="B4" s="10" t="s">
        <v>0</v>
      </c>
    </row>
    <row r="5" ht="12.75">
      <c r="B5" s="11" t="s">
        <v>1</v>
      </c>
    </row>
    <row r="8" spans="3:6" ht="18" customHeight="1">
      <c r="C8" s="14" t="s">
        <v>2</v>
      </c>
      <c r="D8" s="15"/>
      <c r="E8" s="16" t="s">
        <v>3</v>
      </c>
      <c r="F8" s="17"/>
    </row>
    <row r="9" spans="3:6" ht="18" customHeight="1">
      <c r="C9" s="18" t="s">
        <v>4</v>
      </c>
      <c r="D9" s="19" t="s">
        <v>5</v>
      </c>
      <c r="E9" s="20" t="s">
        <v>6</v>
      </c>
      <c r="F9" s="21" t="s">
        <v>5</v>
      </c>
    </row>
    <row r="10" spans="3:6" ht="18" customHeight="1">
      <c r="C10" s="22" t="s">
        <v>7</v>
      </c>
      <c r="D10" s="23" t="s">
        <v>8</v>
      </c>
      <c r="E10" s="24" t="s">
        <v>9</v>
      </c>
      <c r="F10" s="25" t="s">
        <v>8</v>
      </c>
    </row>
    <row r="11" spans="3:6" ht="18" customHeight="1">
      <c r="C11" s="22" t="s">
        <v>10</v>
      </c>
      <c r="D11" s="23" t="s">
        <v>10</v>
      </c>
      <c r="E11" s="24"/>
      <c r="F11" s="25" t="s">
        <v>11</v>
      </c>
    </row>
    <row r="12" spans="3:6" ht="18" customHeight="1">
      <c r="C12" s="125">
        <v>37529</v>
      </c>
      <c r="D12" s="126">
        <v>37164</v>
      </c>
      <c r="E12" s="127">
        <v>37529</v>
      </c>
      <c r="F12" s="128">
        <v>37164</v>
      </c>
    </row>
    <row r="13" spans="3:6" ht="18" customHeight="1">
      <c r="C13" s="26" t="s">
        <v>12</v>
      </c>
      <c r="D13" s="27" t="s">
        <v>12</v>
      </c>
      <c r="E13" s="28" t="s">
        <v>12</v>
      </c>
      <c r="F13" s="29" t="s">
        <v>12</v>
      </c>
    </row>
    <row r="14" spans="3:6" ht="18" customHeight="1">
      <c r="C14" s="6"/>
      <c r="D14" s="2"/>
      <c r="E14" s="8"/>
      <c r="F14" s="1"/>
    </row>
    <row r="15" spans="3:9" ht="18" customHeight="1">
      <c r="C15" s="6"/>
      <c r="D15" s="2"/>
      <c r="E15" s="8"/>
      <c r="F15" s="1"/>
      <c r="I15" s="12"/>
    </row>
    <row r="16" spans="2:6" ht="18" customHeight="1">
      <c r="B16" t="s">
        <v>13</v>
      </c>
      <c r="C16" s="79">
        <v>52662</v>
      </c>
      <c r="D16" s="80">
        <v>47232</v>
      </c>
      <c r="E16" s="81">
        <v>151746</v>
      </c>
      <c r="F16" s="82">
        <v>130437</v>
      </c>
    </row>
    <row r="17" spans="3:6" ht="18" customHeight="1">
      <c r="C17" s="79"/>
      <c r="D17" s="80"/>
      <c r="E17" s="81"/>
      <c r="F17" s="82"/>
    </row>
    <row r="18" spans="2:6" ht="18" customHeight="1">
      <c r="B18" t="s">
        <v>14</v>
      </c>
      <c r="C18" s="79">
        <v>-43566</v>
      </c>
      <c r="D18" s="80">
        <v>-35590</v>
      </c>
      <c r="E18" s="81">
        <v>-120494</v>
      </c>
      <c r="F18" s="82">
        <v>-101553</v>
      </c>
    </row>
    <row r="19" spans="3:6" ht="18" customHeight="1">
      <c r="C19" s="79"/>
      <c r="D19" s="80"/>
      <c r="E19" s="81"/>
      <c r="F19" s="82"/>
    </row>
    <row r="20" spans="2:6" ht="18" customHeight="1">
      <c r="B20" t="s">
        <v>15</v>
      </c>
      <c r="C20" s="79">
        <v>1035</v>
      </c>
      <c r="D20" s="80">
        <v>957</v>
      </c>
      <c r="E20" s="81">
        <v>3111</v>
      </c>
      <c r="F20" s="82">
        <v>3362</v>
      </c>
    </row>
    <row r="21" spans="3:6" ht="18" customHeight="1">
      <c r="C21" s="83"/>
      <c r="D21" s="84"/>
      <c r="E21" s="85"/>
      <c r="F21" s="86"/>
    </row>
    <row r="22" spans="2:6" ht="18" customHeight="1">
      <c r="B22" t="s">
        <v>16</v>
      </c>
      <c r="C22" s="79">
        <v>10131</v>
      </c>
      <c r="D22" s="80">
        <v>12599</v>
      </c>
      <c r="E22" s="81">
        <v>34363</v>
      </c>
      <c r="F22" s="82">
        <v>32246</v>
      </c>
    </row>
    <row r="23" spans="3:6" ht="18" customHeight="1">
      <c r="C23" s="79"/>
      <c r="D23" s="80"/>
      <c r="E23" s="81"/>
      <c r="F23" s="82"/>
    </row>
    <row r="24" spans="2:6" ht="18" customHeight="1">
      <c r="B24" t="s">
        <v>272</v>
      </c>
      <c r="C24" s="79">
        <v>-2</v>
      </c>
      <c r="D24" s="80">
        <v>0</v>
      </c>
      <c r="E24" s="81">
        <v>-4</v>
      </c>
      <c r="F24" s="82">
        <v>0</v>
      </c>
    </row>
    <row r="25" spans="3:6" ht="18" customHeight="1">
      <c r="C25" s="83"/>
      <c r="D25" s="84"/>
      <c r="E25" s="85"/>
      <c r="F25" s="86"/>
    </row>
    <row r="26" spans="2:6" ht="18" customHeight="1">
      <c r="B26" t="s">
        <v>273</v>
      </c>
      <c r="C26" s="79">
        <v>10129</v>
      </c>
      <c r="D26" s="80">
        <v>12599</v>
      </c>
      <c r="E26" s="81">
        <v>34359</v>
      </c>
      <c r="F26" s="82">
        <v>32246</v>
      </c>
    </row>
    <row r="27" spans="2:6" ht="18" customHeight="1">
      <c r="B27" s="1"/>
      <c r="C27" s="103"/>
      <c r="D27" s="80"/>
      <c r="E27" s="103"/>
      <c r="F27" s="82"/>
    </row>
    <row r="28" spans="2:6" ht="18" customHeight="1">
      <c r="B28" t="s">
        <v>228</v>
      </c>
      <c r="C28" s="79">
        <v>-2540</v>
      </c>
      <c r="D28" s="80">
        <v>-1996</v>
      </c>
      <c r="E28" s="81">
        <v>-8990</v>
      </c>
      <c r="F28" s="82">
        <v>-7417</v>
      </c>
    </row>
    <row r="29" spans="3:6" ht="18" customHeight="1">
      <c r="C29" s="83"/>
      <c r="D29" s="84"/>
      <c r="E29" s="85"/>
      <c r="F29" s="86"/>
    </row>
    <row r="30" spans="2:6" ht="18" customHeight="1">
      <c r="B30" t="s">
        <v>274</v>
      </c>
      <c r="C30" s="79">
        <v>7589</v>
      </c>
      <c r="D30" s="80">
        <v>10603</v>
      </c>
      <c r="E30" s="81">
        <v>25369</v>
      </c>
      <c r="F30" s="82">
        <v>24829</v>
      </c>
    </row>
    <row r="31" spans="2:6" ht="18" customHeight="1">
      <c r="B31" s="1"/>
      <c r="C31" s="103"/>
      <c r="D31" s="105"/>
      <c r="E31" s="81"/>
      <c r="F31" s="104"/>
    </row>
    <row r="32" spans="2:6" ht="18" customHeight="1">
      <c r="B32" t="s">
        <v>204</v>
      </c>
      <c r="C32" s="79">
        <v>-374</v>
      </c>
      <c r="D32" s="80">
        <v>-342</v>
      </c>
      <c r="E32" s="81">
        <v>-556</v>
      </c>
      <c r="F32" s="82">
        <v>-335</v>
      </c>
    </row>
    <row r="33" spans="3:6" ht="18" customHeight="1" thickBot="1">
      <c r="C33" s="96"/>
      <c r="D33" s="97"/>
      <c r="E33" s="98"/>
      <c r="F33" s="99"/>
    </row>
    <row r="34" spans="2:6" ht="18" customHeight="1" thickBot="1">
      <c r="B34" t="s">
        <v>19</v>
      </c>
      <c r="C34" s="96">
        <v>7215</v>
      </c>
      <c r="D34" s="97">
        <v>10261</v>
      </c>
      <c r="E34" s="98">
        <v>24813</v>
      </c>
      <c r="F34" s="99">
        <v>24494</v>
      </c>
    </row>
    <row r="35" spans="3:6" ht="18" customHeight="1">
      <c r="C35" s="79"/>
      <c r="D35" s="80"/>
      <c r="E35" s="81"/>
      <c r="F35" s="82"/>
    </row>
    <row r="36" spans="3:6" ht="18" customHeight="1">
      <c r="C36" s="79"/>
      <c r="D36" s="80"/>
      <c r="E36" s="81"/>
      <c r="F36" s="82"/>
    </row>
    <row r="37" spans="2:6" ht="18" customHeight="1">
      <c r="B37" t="s">
        <v>20</v>
      </c>
      <c r="C37" s="100">
        <v>10.37</v>
      </c>
      <c r="D37" s="87">
        <v>14.9</v>
      </c>
      <c r="E37" s="88">
        <v>35.91</v>
      </c>
      <c r="F37" s="89">
        <v>35.57</v>
      </c>
    </row>
    <row r="38" spans="2:6" ht="18" customHeight="1">
      <c r="B38" t="s">
        <v>232</v>
      </c>
      <c r="C38" s="100">
        <v>10.27</v>
      </c>
      <c r="D38" s="101" t="s">
        <v>106</v>
      </c>
      <c r="E38" s="88">
        <v>35.7</v>
      </c>
      <c r="F38" s="102" t="s">
        <v>106</v>
      </c>
    </row>
    <row r="39" spans="3:6" ht="18" customHeight="1">
      <c r="C39" s="90"/>
      <c r="D39" s="93"/>
      <c r="E39" s="91"/>
      <c r="F39" s="92"/>
    </row>
    <row r="40" spans="3:6" ht="18" customHeight="1">
      <c r="C40" s="7"/>
      <c r="D40" s="3"/>
      <c r="E40" s="9"/>
      <c r="F40" s="4"/>
    </row>
    <row r="43" ht="12.75">
      <c r="B43" s="11" t="s">
        <v>38</v>
      </c>
    </row>
    <row r="44" ht="12.75">
      <c r="B44" s="11" t="s">
        <v>205</v>
      </c>
    </row>
  </sheetData>
  <printOptions horizontalCentered="1"/>
  <pageMargins left="0.6" right="0.25" top="1" bottom="0.5" header="0" footer="0"/>
  <pageSetup fitToHeight="1" fitToWidth="1" horizontalDpi="180" verticalDpi="18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8"/>
  <sheetViews>
    <sheetView workbookViewId="0" topLeftCell="A33">
      <selection activeCell="B16" sqref="B16"/>
    </sheetView>
  </sheetViews>
  <sheetFormatPr defaultColWidth="9.140625" defaultRowHeight="12.75"/>
  <cols>
    <col min="2" max="2" width="41.7109375" style="0" customWidth="1"/>
    <col min="3" max="3" width="17.421875" style="0" customWidth="1"/>
    <col min="4" max="4" width="11.00390625" style="0" customWidth="1"/>
    <col min="5" max="5" width="17.00390625" style="0" customWidth="1"/>
  </cols>
  <sheetData>
    <row r="2" ht="18">
      <c r="B2" s="10" t="s">
        <v>45</v>
      </c>
    </row>
    <row r="3" ht="15">
      <c r="B3" s="31" t="s">
        <v>42</v>
      </c>
    </row>
    <row r="4" ht="18">
      <c r="B4" s="10" t="s">
        <v>213</v>
      </c>
    </row>
    <row r="5" ht="12.75">
      <c r="B5" s="11" t="s">
        <v>21</v>
      </c>
    </row>
    <row r="8" spans="3:5" ht="12.75">
      <c r="C8" s="13" t="s">
        <v>36</v>
      </c>
      <c r="D8" s="11"/>
      <c r="E8" s="13" t="s">
        <v>37</v>
      </c>
    </row>
    <row r="9" spans="3:5" ht="12.75">
      <c r="C9" s="13" t="s">
        <v>31</v>
      </c>
      <c r="D9" s="11"/>
      <c r="E9" s="13" t="s">
        <v>33</v>
      </c>
    </row>
    <row r="10" spans="3:5" ht="12.75">
      <c r="C10" s="13" t="s">
        <v>32</v>
      </c>
      <c r="D10" s="11"/>
      <c r="E10" s="13" t="s">
        <v>239</v>
      </c>
    </row>
    <row r="11" spans="3:5" ht="12.75">
      <c r="C11" s="13" t="s">
        <v>4</v>
      </c>
      <c r="D11" s="11"/>
      <c r="E11" s="13" t="s">
        <v>34</v>
      </c>
    </row>
    <row r="12" spans="3:5" ht="12.75">
      <c r="C12" s="13" t="s">
        <v>10</v>
      </c>
      <c r="D12" s="11"/>
      <c r="E12" s="13" t="s">
        <v>35</v>
      </c>
    </row>
    <row r="13" spans="3:5" ht="12.75">
      <c r="C13" s="129">
        <v>37529</v>
      </c>
      <c r="D13" s="130"/>
      <c r="E13" s="129">
        <v>37256</v>
      </c>
    </row>
    <row r="14" spans="3:5" ht="13.5" thickBot="1">
      <c r="C14" s="77" t="s">
        <v>12</v>
      </c>
      <c r="D14" s="11"/>
      <c r="E14" s="77" t="s">
        <v>12</v>
      </c>
    </row>
    <row r="15" spans="3:5" ht="12.75">
      <c r="C15" s="5"/>
      <c r="E15" s="5"/>
    </row>
    <row r="16" spans="3:5" ht="12.75">
      <c r="C16" s="5"/>
      <c r="E16" s="5"/>
    </row>
    <row r="17" ht="12.75">
      <c r="B17" t="s">
        <v>214</v>
      </c>
    </row>
    <row r="18" spans="2:5" ht="15.75">
      <c r="B18" t="s">
        <v>206</v>
      </c>
      <c r="C18" s="36">
        <v>66067</v>
      </c>
      <c r="D18" s="40"/>
      <c r="E18" s="40">
        <v>67273</v>
      </c>
    </row>
    <row r="19" spans="2:5" ht="15.75">
      <c r="B19" t="s">
        <v>207</v>
      </c>
      <c r="C19" s="36">
        <v>5384</v>
      </c>
      <c r="D19" s="40"/>
      <c r="E19" s="40">
        <v>5323</v>
      </c>
    </row>
    <row r="20" spans="3:5" ht="15.75">
      <c r="C20" s="38">
        <v>71451</v>
      </c>
      <c r="D20" s="40"/>
      <c r="E20" s="41">
        <v>72596</v>
      </c>
    </row>
    <row r="21" spans="2:5" ht="15.75">
      <c r="B21" t="s">
        <v>22</v>
      </c>
      <c r="C21" s="36"/>
      <c r="D21" s="40"/>
      <c r="E21" s="40"/>
    </row>
    <row r="22" spans="2:5" ht="15.75">
      <c r="B22" t="s">
        <v>23</v>
      </c>
      <c r="C22" s="36">
        <v>26214</v>
      </c>
      <c r="D22" s="40"/>
      <c r="E22" s="40">
        <v>22744</v>
      </c>
    </row>
    <row r="23" spans="2:5" ht="15.75">
      <c r="B23" t="s">
        <v>208</v>
      </c>
      <c r="C23" s="36">
        <v>50512</v>
      </c>
      <c r="D23" s="40"/>
      <c r="E23" s="40">
        <v>47970</v>
      </c>
    </row>
    <row r="24" spans="2:5" ht="15.75">
      <c r="B24" t="s">
        <v>24</v>
      </c>
      <c r="C24" s="36">
        <v>127716</v>
      </c>
      <c r="D24" s="40"/>
      <c r="E24" s="40">
        <v>113776</v>
      </c>
    </row>
    <row r="25" spans="3:5" ht="15.75">
      <c r="C25" s="38">
        <v>204442</v>
      </c>
      <c r="D25" s="40"/>
      <c r="E25" s="41">
        <v>184490</v>
      </c>
    </row>
    <row r="26" spans="3:5" ht="15.75">
      <c r="C26" s="36"/>
      <c r="D26" s="40"/>
      <c r="E26" s="40"/>
    </row>
    <row r="27" spans="2:5" ht="15.75">
      <c r="B27" t="s">
        <v>25</v>
      </c>
      <c r="C27" s="36"/>
      <c r="D27" s="40"/>
      <c r="E27" s="40"/>
    </row>
    <row r="28" spans="2:5" ht="15.75">
      <c r="B28" t="s">
        <v>209</v>
      </c>
      <c r="C28" s="36">
        <v>33641</v>
      </c>
      <c r="D28" s="40"/>
      <c r="E28" s="40">
        <v>33746</v>
      </c>
    </row>
    <row r="29" spans="2:5" ht="15.75">
      <c r="B29" t="s">
        <v>26</v>
      </c>
      <c r="C29" s="36">
        <v>953</v>
      </c>
      <c r="D29" s="40"/>
      <c r="E29" s="40">
        <v>0</v>
      </c>
    </row>
    <row r="30" spans="2:5" ht="15.75">
      <c r="B30" t="s">
        <v>27</v>
      </c>
      <c r="C30" s="36">
        <v>2776</v>
      </c>
      <c r="D30" s="40"/>
      <c r="E30" s="40">
        <v>8727</v>
      </c>
    </row>
    <row r="31" spans="2:5" ht="15.75">
      <c r="B31" t="s">
        <v>210</v>
      </c>
      <c r="C31" s="36">
        <v>6111</v>
      </c>
      <c r="D31" s="40"/>
      <c r="E31" s="40">
        <v>8066</v>
      </c>
    </row>
    <row r="32" spans="3:5" ht="15.75">
      <c r="C32" s="38">
        <v>43481</v>
      </c>
      <c r="D32" s="40"/>
      <c r="E32" s="41">
        <v>50539</v>
      </c>
    </row>
    <row r="33" spans="3:5" ht="15.75">
      <c r="C33" s="36"/>
      <c r="D33" s="40"/>
      <c r="E33" s="40"/>
    </row>
    <row r="34" spans="2:5" ht="15.75">
      <c r="B34" t="s">
        <v>28</v>
      </c>
      <c r="C34" s="42">
        <v>160961</v>
      </c>
      <c r="D34" s="40"/>
      <c r="E34" s="43">
        <v>133951</v>
      </c>
    </row>
    <row r="35" spans="3:5" ht="15.75">
      <c r="C35" s="42"/>
      <c r="D35" s="40"/>
      <c r="E35" s="43"/>
    </row>
    <row r="36" spans="2:5" ht="15.75">
      <c r="B36" s="32" t="s">
        <v>44</v>
      </c>
      <c r="C36" s="42"/>
      <c r="D36" s="40"/>
      <c r="E36" s="43"/>
    </row>
    <row r="37" spans="2:5" ht="15.75">
      <c r="B37" t="s">
        <v>30</v>
      </c>
      <c r="C37" s="36">
        <v>-8053</v>
      </c>
      <c r="D37" s="40"/>
      <c r="E37" s="40">
        <v>-7894</v>
      </c>
    </row>
    <row r="38" spans="3:5" ht="15.75">
      <c r="C38" s="36"/>
      <c r="D38" s="40"/>
      <c r="E38" s="40"/>
    </row>
    <row r="39" spans="3:5" ht="16.5" thickBot="1">
      <c r="C39" s="39">
        <v>224359</v>
      </c>
      <c r="D39" s="40"/>
      <c r="E39" s="39">
        <v>198653</v>
      </c>
    </row>
    <row r="40" spans="3:5" ht="15.75">
      <c r="C40" s="36"/>
      <c r="D40" s="40"/>
      <c r="E40" s="40"/>
    </row>
    <row r="41" spans="3:5" ht="15.75">
      <c r="C41" s="36"/>
      <c r="D41" s="40"/>
      <c r="E41" s="40"/>
    </row>
    <row r="42" spans="2:5" ht="15.75">
      <c r="B42" t="s">
        <v>29</v>
      </c>
      <c r="C42" s="36">
        <v>70728</v>
      </c>
      <c r="D42" s="40"/>
      <c r="E42" s="40">
        <v>55100</v>
      </c>
    </row>
    <row r="43" spans="2:5" ht="15.75">
      <c r="B43" t="s">
        <v>66</v>
      </c>
      <c r="C43" s="36">
        <v>152337</v>
      </c>
      <c r="D43" s="40"/>
      <c r="E43" s="40">
        <v>142815</v>
      </c>
    </row>
    <row r="44" spans="2:5" ht="15.75">
      <c r="B44" t="s">
        <v>211</v>
      </c>
      <c r="C44" s="37">
        <v>223065</v>
      </c>
      <c r="D44" s="40"/>
      <c r="E44" s="44">
        <v>197915</v>
      </c>
    </row>
    <row r="45" spans="3:5" ht="15.75">
      <c r="C45" s="36"/>
      <c r="D45" s="40"/>
      <c r="E45" s="40"/>
    </row>
    <row r="46" spans="2:5" ht="15.75">
      <c r="B46" t="s">
        <v>204</v>
      </c>
      <c r="C46" s="36">
        <v>1294</v>
      </c>
      <c r="D46" s="40"/>
      <c r="E46" s="40">
        <v>738</v>
      </c>
    </row>
    <row r="47" spans="3:5" ht="15.75">
      <c r="C47" s="36"/>
      <c r="D47" s="40"/>
      <c r="E47" s="40"/>
    </row>
    <row r="48" spans="3:5" ht="15.75">
      <c r="C48" s="36"/>
      <c r="D48" s="40"/>
      <c r="E48" s="40"/>
    </row>
    <row r="49" spans="3:5" ht="16.5" thickBot="1">
      <c r="C49" s="39">
        <v>224359</v>
      </c>
      <c r="D49" s="40"/>
      <c r="E49" s="45">
        <v>198653</v>
      </c>
    </row>
    <row r="51" spans="2:5" ht="16.5" thickBot="1">
      <c r="B51" t="s">
        <v>67</v>
      </c>
      <c r="C51" s="47">
        <v>3.15</v>
      </c>
      <c r="D51" t="s">
        <v>68</v>
      </c>
      <c r="E51" s="48">
        <v>3.59</v>
      </c>
    </row>
    <row r="53" spans="1:2" ht="12.75">
      <c r="A53" s="46"/>
      <c r="B53" t="s">
        <v>236</v>
      </c>
    </row>
    <row r="54" ht="12.75">
      <c r="B54" t="s">
        <v>237</v>
      </c>
    </row>
    <row r="55" ht="12.75">
      <c r="B55" t="s">
        <v>238</v>
      </c>
    </row>
    <row r="57" ht="12.75">
      <c r="B57" s="11" t="s">
        <v>212</v>
      </c>
    </row>
    <row r="58" ht="12.75">
      <c r="B58" s="11" t="s">
        <v>205</v>
      </c>
    </row>
  </sheetData>
  <printOptions horizontalCentered="1"/>
  <pageMargins left="1" right="0.5" top="0.5" bottom="0.5" header="0" footer="0"/>
  <pageSetup fitToHeight="1" fitToWidth="1" horizontalDpi="180" verticalDpi="18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workbookViewId="0" topLeftCell="A10">
      <selection activeCell="A1" sqref="A1"/>
    </sheetView>
  </sheetViews>
  <sheetFormatPr defaultColWidth="9.140625" defaultRowHeight="12.75"/>
  <cols>
    <col min="2" max="2" width="37.140625" style="0" customWidth="1"/>
    <col min="3" max="3" width="14.7109375" style="0" customWidth="1"/>
    <col min="4" max="4" width="13.8515625" style="0" customWidth="1"/>
    <col min="5" max="5" width="14.00390625" style="0" customWidth="1"/>
    <col min="6" max="6" width="13.421875" style="0" customWidth="1"/>
    <col min="7" max="7" width="12.8515625" style="0" customWidth="1"/>
  </cols>
  <sheetData>
    <row r="2" ht="18">
      <c r="B2" s="10" t="s">
        <v>46</v>
      </c>
    </row>
    <row r="3" ht="15">
      <c r="B3" s="31" t="s">
        <v>42</v>
      </c>
    </row>
    <row r="4" ht="18">
      <c r="B4" s="10" t="s">
        <v>43</v>
      </c>
    </row>
    <row r="5" ht="12.75">
      <c r="B5" s="11" t="s">
        <v>223</v>
      </c>
    </row>
    <row r="8" spans="2:7" ht="15">
      <c r="B8" s="49"/>
      <c r="C8" s="106" t="s">
        <v>29</v>
      </c>
      <c r="D8" s="106" t="s">
        <v>188</v>
      </c>
      <c r="E8" s="106" t="s">
        <v>190</v>
      </c>
      <c r="F8" s="106" t="s">
        <v>39</v>
      </c>
      <c r="G8" s="106" t="s">
        <v>40</v>
      </c>
    </row>
    <row r="9" spans="2:7" ht="15">
      <c r="B9" s="49"/>
      <c r="C9" s="106"/>
      <c r="D9" s="106" t="s">
        <v>189</v>
      </c>
      <c r="E9" s="106" t="s">
        <v>235</v>
      </c>
      <c r="F9" s="106" t="s">
        <v>215</v>
      </c>
      <c r="G9" s="106"/>
    </row>
    <row r="10" spans="2:7" ht="15">
      <c r="B10" s="49"/>
      <c r="C10" s="107"/>
      <c r="D10" s="107"/>
      <c r="E10" s="107"/>
      <c r="F10" s="107"/>
      <c r="G10" s="107"/>
    </row>
    <row r="11" spans="2:7" ht="15.75" thickBot="1">
      <c r="B11" s="49"/>
      <c r="C11" s="108" t="s">
        <v>12</v>
      </c>
      <c r="D11" s="108" t="s">
        <v>12</v>
      </c>
      <c r="E11" s="108" t="s">
        <v>12</v>
      </c>
      <c r="F11" s="108" t="s">
        <v>12</v>
      </c>
      <c r="G11" s="108" t="s">
        <v>12</v>
      </c>
    </row>
    <row r="12" spans="2:7" ht="15">
      <c r="B12" s="49"/>
      <c r="C12" s="106"/>
      <c r="D12" s="106"/>
      <c r="E12" s="106"/>
      <c r="F12" s="106"/>
      <c r="G12" s="106"/>
    </row>
    <row r="13" spans="2:7" ht="15">
      <c r="B13" s="49" t="s">
        <v>191</v>
      </c>
      <c r="C13" s="49"/>
      <c r="D13" s="49"/>
      <c r="E13" s="49"/>
      <c r="F13" s="49"/>
      <c r="G13" s="49"/>
    </row>
    <row r="14" spans="2:7" ht="15">
      <c r="B14" s="49"/>
      <c r="C14" s="49"/>
      <c r="D14" s="49"/>
      <c r="E14" s="49"/>
      <c r="F14" s="49"/>
      <c r="G14" s="49"/>
    </row>
    <row r="15" spans="2:8" ht="15">
      <c r="B15" s="49" t="s">
        <v>41</v>
      </c>
      <c r="C15" s="109">
        <v>55100</v>
      </c>
      <c r="D15" s="109">
        <v>4210</v>
      </c>
      <c r="E15" s="109">
        <v>5773</v>
      </c>
      <c r="F15" s="109">
        <v>132832</v>
      </c>
      <c r="G15" s="109">
        <v>197915</v>
      </c>
      <c r="H15" s="63"/>
    </row>
    <row r="16" spans="2:8" ht="15">
      <c r="B16" s="49"/>
      <c r="C16" s="109"/>
      <c r="D16" s="109"/>
      <c r="E16" s="109"/>
      <c r="F16" s="109"/>
      <c r="G16" s="109"/>
      <c r="H16" s="63"/>
    </row>
    <row r="17" spans="2:8" ht="15">
      <c r="B17" s="49" t="s">
        <v>224</v>
      </c>
      <c r="C17" s="110" t="s">
        <v>106</v>
      </c>
      <c r="D17" s="110" t="s">
        <v>106</v>
      </c>
      <c r="E17" s="110" t="s">
        <v>106</v>
      </c>
      <c r="F17" s="109">
        <v>24813</v>
      </c>
      <c r="G17" s="109">
        <v>24813</v>
      </c>
      <c r="H17" s="63"/>
    </row>
    <row r="18" spans="2:8" ht="15">
      <c r="B18" s="49"/>
      <c r="C18" s="109"/>
      <c r="D18" s="109"/>
      <c r="E18" s="109"/>
      <c r="F18" s="109"/>
      <c r="G18" s="109"/>
      <c r="H18" s="63"/>
    </row>
    <row r="19" spans="2:7" ht="15">
      <c r="B19" s="49" t="s">
        <v>225</v>
      </c>
      <c r="C19" s="111"/>
      <c r="D19" s="111"/>
      <c r="E19" s="111"/>
      <c r="F19" s="111"/>
      <c r="G19" s="111"/>
    </row>
    <row r="20" spans="2:8" ht="15">
      <c r="B20" s="49" t="s">
        <v>226</v>
      </c>
      <c r="C20" s="110" t="s">
        <v>106</v>
      </c>
      <c r="D20" s="110" t="s">
        <v>106</v>
      </c>
      <c r="E20" s="110" t="s">
        <v>106</v>
      </c>
      <c r="F20" s="109">
        <v>-6111</v>
      </c>
      <c r="G20" s="109">
        <v>-6111</v>
      </c>
      <c r="H20" s="63"/>
    </row>
    <row r="21" spans="2:8" ht="14.25">
      <c r="B21" s="112"/>
      <c r="C21" s="112"/>
      <c r="D21" s="112"/>
      <c r="E21" s="112"/>
      <c r="F21" s="113"/>
      <c r="G21" s="113"/>
      <c r="H21" s="63"/>
    </row>
    <row r="22" spans="2:7" ht="15">
      <c r="B22" s="49" t="s">
        <v>227</v>
      </c>
      <c r="C22" s="114">
        <v>13775</v>
      </c>
      <c r="D22" s="109">
        <v>-4210</v>
      </c>
      <c r="E22" s="118" t="s">
        <v>106</v>
      </c>
      <c r="F22" s="109">
        <v>-9565</v>
      </c>
      <c r="G22" s="114">
        <v>0</v>
      </c>
    </row>
    <row r="23" spans="2:7" ht="15">
      <c r="B23" s="49"/>
      <c r="C23" s="114"/>
      <c r="D23" s="114"/>
      <c r="E23" s="114"/>
      <c r="F23" s="109"/>
      <c r="G23" s="114"/>
    </row>
    <row r="24" spans="2:8" ht="15">
      <c r="B24" s="49" t="s">
        <v>233</v>
      </c>
      <c r="C24" s="114">
        <v>1853</v>
      </c>
      <c r="D24" s="114">
        <v>4595</v>
      </c>
      <c r="E24" s="118" t="s">
        <v>106</v>
      </c>
      <c r="F24" s="119" t="s">
        <v>106</v>
      </c>
      <c r="G24" s="114">
        <v>6448</v>
      </c>
      <c r="H24" s="63"/>
    </row>
    <row r="25" spans="2:8" ht="15">
      <c r="B25" s="49"/>
      <c r="C25" s="115"/>
      <c r="D25" s="115"/>
      <c r="E25" s="115"/>
      <c r="F25" s="116"/>
      <c r="G25" s="115"/>
      <c r="H25" s="63"/>
    </row>
    <row r="26" spans="2:8" ht="15.75" thickBot="1">
      <c r="B26" s="49" t="s">
        <v>234</v>
      </c>
      <c r="C26" s="117">
        <v>70728</v>
      </c>
      <c r="D26" s="117">
        <v>4595</v>
      </c>
      <c r="E26" s="117">
        <v>5773</v>
      </c>
      <c r="F26" s="117">
        <v>141969</v>
      </c>
      <c r="G26" s="117">
        <v>223065</v>
      </c>
      <c r="H26" s="63"/>
    </row>
    <row r="27" spans="2:8" ht="15">
      <c r="B27" s="49"/>
      <c r="C27" s="114"/>
      <c r="D27" s="114"/>
      <c r="E27" s="114"/>
      <c r="F27" s="114"/>
      <c r="G27" s="114"/>
      <c r="H27" s="63"/>
    </row>
    <row r="28" spans="2:7" ht="14.25">
      <c r="B28" s="112"/>
      <c r="C28" s="112"/>
      <c r="D28" s="112"/>
      <c r="E28" s="112"/>
      <c r="F28" s="112"/>
      <c r="G28" s="112"/>
    </row>
    <row r="29" spans="2:7" ht="15">
      <c r="B29" s="49" t="s">
        <v>241</v>
      </c>
      <c r="C29" s="112"/>
      <c r="D29" s="112"/>
      <c r="E29" s="112"/>
      <c r="F29" s="112"/>
      <c r="G29" s="112"/>
    </row>
    <row r="30" spans="2:7" ht="15">
      <c r="B30" s="49" t="s">
        <v>242</v>
      </c>
      <c r="C30" s="112"/>
      <c r="D30" s="112"/>
      <c r="E30" s="112"/>
      <c r="F30" s="112"/>
      <c r="G30" s="112"/>
    </row>
  </sheetData>
  <printOptions/>
  <pageMargins left="0.75" right="0.5" top="1" bottom="1" header="0.5" footer="0.5"/>
  <pageSetup fitToHeight="1" fitToWidth="1" horizontalDpi="180" verticalDpi="18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9"/>
  <sheetViews>
    <sheetView workbookViewId="0" topLeftCell="A34">
      <selection activeCell="B46" sqref="B46"/>
    </sheetView>
  </sheetViews>
  <sheetFormatPr defaultColWidth="9.140625" defaultRowHeight="12.75"/>
  <cols>
    <col min="2" max="2" width="46.28125" style="0" customWidth="1"/>
    <col min="3" max="3" width="16.7109375" style="0" customWidth="1"/>
    <col min="4" max="4" width="18.00390625" style="0" customWidth="1"/>
  </cols>
  <sheetData>
    <row r="2" ht="18">
      <c r="B2" s="10" t="s">
        <v>45</v>
      </c>
    </row>
    <row r="3" ht="15">
      <c r="B3" s="31" t="s">
        <v>42</v>
      </c>
    </row>
    <row r="4" ht="18">
      <c r="B4" s="10" t="s">
        <v>218</v>
      </c>
    </row>
    <row r="5" ht="12.75">
      <c r="B5" s="11" t="s">
        <v>69</v>
      </c>
    </row>
    <row r="8" ht="12.75">
      <c r="D8" s="34" t="s">
        <v>65</v>
      </c>
    </row>
    <row r="9" ht="12.75">
      <c r="D9" s="35" t="s">
        <v>104</v>
      </c>
    </row>
    <row r="10" ht="13.5" thickBot="1">
      <c r="D10" s="78" t="s">
        <v>12</v>
      </c>
    </row>
    <row r="11" ht="12.75">
      <c r="D11" s="76"/>
    </row>
    <row r="13" spans="2:4" ht="15.75">
      <c r="B13" t="s">
        <v>47</v>
      </c>
      <c r="D13" s="36">
        <v>34359</v>
      </c>
    </row>
    <row r="14" ht="15.75">
      <c r="D14" s="36"/>
    </row>
    <row r="15" spans="2:4" ht="15.75">
      <c r="B15" t="s">
        <v>48</v>
      </c>
      <c r="D15" s="36"/>
    </row>
    <row r="16" spans="2:4" ht="15.75">
      <c r="B16" t="s">
        <v>49</v>
      </c>
      <c r="D16" s="36">
        <v>5387</v>
      </c>
    </row>
    <row r="17" spans="2:4" ht="15.75">
      <c r="B17" t="s">
        <v>216</v>
      </c>
      <c r="D17" s="36">
        <v>-2812</v>
      </c>
    </row>
    <row r="18" ht="15.75">
      <c r="D18" s="36"/>
    </row>
    <row r="19" spans="2:4" ht="15.75">
      <c r="B19" t="s">
        <v>50</v>
      </c>
      <c r="D19" s="37">
        <f>+D13+D16+D17</f>
        <v>36934</v>
      </c>
    </row>
    <row r="20" ht="15.75">
      <c r="D20" s="36"/>
    </row>
    <row r="21" spans="2:4" ht="15.75">
      <c r="B21" t="s">
        <v>51</v>
      </c>
      <c r="D21" s="36"/>
    </row>
    <row r="22" spans="2:4" ht="15.75">
      <c r="B22" t="s">
        <v>52</v>
      </c>
      <c r="D22" s="36">
        <v>-6457</v>
      </c>
    </row>
    <row r="23" spans="2:4" ht="15.75">
      <c r="B23" t="s">
        <v>53</v>
      </c>
      <c r="D23" s="36">
        <v>-179</v>
      </c>
    </row>
    <row r="24" ht="15.75">
      <c r="D24" s="36"/>
    </row>
    <row r="25" spans="2:4" ht="15.75">
      <c r="B25" t="s">
        <v>54</v>
      </c>
      <c r="D25" s="37">
        <f>+D19+D22+D23</f>
        <v>30298</v>
      </c>
    </row>
    <row r="26" spans="2:4" ht="15.75">
      <c r="B26" t="s">
        <v>55</v>
      </c>
      <c r="D26" s="36">
        <v>-14750</v>
      </c>
    </row>
    <row r="27" ht="15.75">
      <c r="D27" s="36"/>
    </row>
    <row r="28" spans="2:4" ht="15.75">
      <c r="B28" t="s">
        <v>56</v>
      </c>
      <c r="D28" s="38">
        <f>+D26+D25</f>
        <v>15548</v>
      </c>
    </row>
    <row r="29" ht="15.75">
      <c r="D29" s="36"/>
    </row>
    <row r="30" spans="2:4" ht="15.75">
      <c r="B30" t="s">
        <v>57</v>
      </c>
      <c r="D30" s="36"/>
    </row>
    <row r="31" spans="2:4" ht="15.75">
      <c r="B31" t="s">
        <v>58</v>
      </c>
      <c r="D31" s="36">
        <v>168</v>
      </c>
    </row>
    <row r="32" spans="2:4" ht="15.75">
      <c r="B32" t="s">
        <v>59</v>
      </c>
      <c r="D32" s="36">
        <v>-1102</v>
      </c>
    </row>
    <row r="33" ht="15.75">
      <c r="D33" s="38">
        <f>+D32+D31</f>
        <v>-934</v>
      </c>
    </row>
    <row r="34" ht="15.75">
      <c r="D34" s="36"/>
    </row>
    <row r="35" spans="2:4" ht="15.75">
      <c r="B35" t="s">
        <v>60</v>
      </c>
      <c r="D35" s="36"/>
    </row>
    <row r="36" spans="2:4" ht="15.75">
      <c r="B36" t="s">
        <v>61</v>
      </c>
      <c r="D36" s="36">
        <v>-1618</v>
      </c>
    </row>
    <row r="37" spans="2:4" ht="15.75">
      <c r="B37" t="s">
        <v>62</v>
      </c>
      <c r="D37" s="36">
        <v>944</v>
      </c>
    </row>
    <row r="38" spans="2:4" ht="15.75">
      <c r="B38" t="s">
        <v>63</v>
      </c>
      <c r="D38" s="36">
        <v>0</v>
      </c>
    </row>
    <row r="39" ht="15.75">
      <c r="D39" s="38">
        <f>+D38+D37+D36</f>
        <v>-674</v>
      </c>
    </row>
    <row r="40" ht="15.75">
      <c r="D40" s="36"/>
    </row>
    <row r="41" spans="2:4" ht="15.75">
      <c r="B41" t="s">
        <v>64</v>
      </c>
      <c r="D41" s="36">
        <f>+D28+D33+D39</f>
        <v>13940</v>
      </c>
    </row>
    <row r="42" ht="15.75">
      <c r="D42" s="36"/>
    </row>
    <row r="43" spans="2:4" ht="15.75">
      <c r="B43" t="s">
        <v>278</v>
      </c>
      <c r="D43" s="36">
        <v>113776</v>
      </c>
    </row>
    <row r="44" ht="15.75">
      <c r="D44" s="36"/>
    </row>
    <row r="45" spans="2:4" ht="16.5" thickBot="1">
      <c r="B45" t="s">
        <v>279</v>
      </c>
      <c r="D45" s="39">
        <f>+D41+D43</f>
        <v>127716</v>
      </c>
    </row>
    <row r="48" ht="12.75">
      <c r="B48" s="11" t="s">
        <v>70</v>
      </c>
    </row>
    <row r="49" ht="12.75">
      <c r="B49" s="11" t="s">
        <v>217</v>
      </c>
    </row>
  </sheetData>
  <printOptions/>
  <pageMargins left="1" right="0.75" top="0.5" bottom="0.5" header="0.5" footer="0.5"/>
  <pageSetup horizontalDpi="180" verticalDpi="1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92"/>
  <sheetViews>
    <sheetView workbookViewId="0" topLeftCell="A214">
      <selection activeCell="B233" sqref="B233"/>
    </sheetView>
  </sheetViews>
  <sheetFormatPr defaultColWidth="9.140625" defaultRowHeight="12.75"/>
  <cols>
    <col min="1" max="1" width="5.7109375" style="0" customWidth="1"/>
    <col min="2" max="2" width="3.421875" style="0" customWidth="1"/>
    <col min="3" max="3" width="24.00390625" style="0" customWidth="1"/>
    <col min="4" max="4" width="11.7109375" style="0" customWidth="1"/>
    <col min="5" max="5" width="11.140625" style="0" customWidth="1"/>
    <col min="6" max="6" width="12.140625" style="0" customWidth="1"/>
    <col min="7" max="7" width="11.140625" style="0" customWidth="1"/>
    <col min="8" max="9" width="11.7109375" style="0" customWidth="1"/>
    <col min="10" max="10" width="12.7109375" style="0" customWidth="1"/>
    <col min="11" max="11" width="10.140625" style="0" customWidth="1"/>
  </cols>
  <sheetData>
    <row r="2" ht="18">
      <c r="A2" s="10" t="s">
        <v>45</v>
      </c>
    </row>
    <row r="3" ht="15">
      <c r="A3" s="31" t="s">
        <v>42</v>
      </c>
    </row>
    <row r="4" ht="18">
      <c r="A4" s="10" t="s">
        <v>71</v>
      </c>
    </row>
    <row r="5" ht="12.75">
      <c r="A5" t="s">
        <v>72</v>
      </c>
    </row>
    <row r="7" spans="1:3" ht="12.75">
      <c r="A7" s="11" t="s">
        <v>73</v>
      </c>
      <c r="B7" s="11" t="s">
        <v>74</v>
      </c>
      <c r="C7" s="11"/>
    </row>
    <row r="8" spans="1:3" ht="12.75">
      <c r="A8" s="32"/>
      <c r="B8" s="32"/>
      <c r="C8" s="32"/>
    </row>
    <row r="9" spans="1:3" ht="12.75">
      <c r="A9" s="32"/>
      <c r="B9" s="32" t="s">
        <v>176</v>
      </c>
      <c r="C9" s="32"/>
    </row>
    <row r="10" spans="1:3" ht="12.75">
      <c r="A10" s="32"/>
      <c r="B10" s="32" t="s">
        <v>177</v>
      </c>
      <c r="C10" s="32"/>
    </row>
    <row r="11" spans="1:3" ht="12.75">
      <c r="A11" s="32"/>
      <c r="B11" s="32" t="s">
        <v>178</v>
      </c>
      <c r="C11" s="32"/>
    </row>
    <row r="12" spans="1:3" ht="12.75">
      <c r="A12" s="32"/>
      <c r="B12" s="32" t="s">
        <v>280</v>
      </c>
      <c r="C12" s="32"/>
    </row>
    <row r="13" spans="1:3" ht="12.75">
      <c r="A13" s="32" t="s">
        <v>75</v>
      </c>
      <c r="B13" s="32" t="s">
        <v>281</v>
      </c>
      <c r="C13" s="32"/>
    </row>
    <row r="14" spans="1:3" ht="12.75">
      <c r="A14" s="32"/>
      <c r="B14" s="32" t="s">
        <v>282</v>
      </c>
      <c r="C14" s="32"/>
    </row>
    <row r="17" spans="1:3" ht="12.75">
      <c r="A17" s="11" t="s">
        <v>76</v>
      </c>
      <c r="B17" s="11" t="s">
        <v>77</v>
      </c>
      <c r="C17" s="11"/>
    </row>
    <row r="19" ht="12.75">
      <c r="B19" t="s">
        <v>193</v>
      </c>
    </row>
    <row r="20" ht="12.75">
      <c r="B20" t="s">
        <v>192</v>
      </c>
    </row>
    <row r="23" spans="1:3" ht="12.75">
      <c r="A23" s="11" t="s">
        <v>78</v>
      </c>
      <c r="B23" s="11" t="s">
        <v>79</v>
      </c>
      <c r="C23" s="11"/>
    </row>
    <row r="25" ht="12.75">
      <c r="B25" t="s">
        <v>80</v>
      </c>
    </row>
    <row r="28" spans="1:3" ht="12.75">
      <c r="A28" s="11" t="s">
        <v>81</v>
      </c>
      <c r="B28" s="11" t="s">
        <v>82</v>
      </c>
      <c r="C28" s="11"/>
    </row>
    <row r="30" ht="12.75">
      <c r="B30" t="s">
        <v>83</v>
      </c>
    </row>
    <row r="31" ht="12.75">
      <c r="B31" t="s">
        <v>84</v>
      </c>
    </row>
    <row r="34" spans="1:3" ht="12.75">
      <c r="A34" s="11" t="s">
        <v>85</v>
      </c>
      <c r="B34" s="11" t="s">
        <v>86</v>
      </c>
      <c r="C34" s="11"/>
    </row>
    <row r="36" ht="12.75">
      <c r="B36" t="s">
        <v>174</v>
      </c>
    </row>
    <row r="37" ht="12.75">
      <c r="B37" t="s">
        <v>175</v>
      </c>
    </row>
    <row r="40" spans="1:3" ht="15">
      <c r="A40" s="11" t="s">
        <v>87</v>
      </c>
      <c r="B40" s="11" t="s">
        <v>88</v>
      </c>
      <c r="C40" s="49"/>
    </row>
    <row r="42" ht="12.75">
      <c r="B42" t="s">
        <v>89</v>
      </c>
    </row>
    <row r="43" spans="1:2" ht="12.75">
      <c r="A43" t="s">
        <v>72</v>
      </c>
      <c r="B43" t="s">
        <v>90</v>
      </c>
    </row>
    <row r="45" spans="2:3" ht="12.75">
      <c r="B45" t="s">
        <v>91</v>
      </c>
      <c r="C45" t="s">
        <v>92</v>
      </c>
    </row>
    <row r="47" spans="2:3" ht="12.75">
      <c r="B47" t="s">
        <v>93</v>
      </c>
      <c r="C47" t="s">
        <v>264</v>
      </c>
    </row>
    <row r="48" ht="12.75">
      <c r="C48" t="s">
        <v>94</v>
      </c>
    </row>
    <row r="49" ht="12.75">
      <c r="C49" t="s">
        <v>283</v>
      </c>
    </row>
    <row r="50" ht="12.75">
      <c r="C50" t="s">
        <v>284</v>
      </c>
    </row>
    <row r="52" ht="12.75">
      <c r="B52" t="s">
        <v>240</v>
      </c>
    </row>
    <row r="53" ht="12.75">
      <c r="B53" t="s">
        <v>95</v>
      </c>
    </row>
    <row r="56" spans="1:8" ht="12.75">
      <c r="A56" s="11" t="s">
        <v>96</v>
      </c>
      <c r="B56" s="11" t="s">
        <v>97</v>
      </c>
      <c r="C56" s="11"/>
      <c r="H56" s="50"/>
    </row>
    <row r="58" ht="12.75">
      <c r="B58" t="s">
        <v>98</v>
      </c>
    </row>
    <row r="61" spans="1:3" ht="12.75">
      <c r="A61" s="11" t="s">
        <v>99</v>
      </c>
      <c r="B61" s="11" t="s">
        <v>100</v>
      </c>
      <c r="C61" s="11"/>
    </row>
    <row r="63" ht="18.75" customHeight="1">
      <c r="B63" t="s">
        <v>266</v>
      </c>
    </row>
    <row r="64" ht="10.5" customHeight="1"/>
    <row r="65" spans="2:3" ht="15.75">
      <c r="B65" s="51" t="s">
        <v>101</v>
      </c>
      <c r="C65" t="s">
        <v>270</v>
      </c>
    </row>
    <row r="66" spans="2:3" ht="14.25" customHeight="1">
      <c r="B66" s="51"/>
      <c r="C66" t="s">
        <v>271</v>
      </c>
    </row>
    <row r="67" ht="14.25" customHeight="1">
      <c r="B67" s="51"/>
    </row>
    <row r="68" spans="2:3" ht="14.25" customHeight="1">
      <c r="B68" s="51" t="s">
        <v>101</v>
      </c>
      <c r="C68" t="s">
        <v>246</v>
      </c>
    </row>
    <row r="69" ht="12.75">
      <c r="C69" t="s">
        <v>247</v>
      </c>
    </row>
    <row r="72" ht="12.75">
      <c r="B72" t="s">
        <v>275</v>
      </c>
    </row>
    <row r="74" ht="12.75">
      <c r="D74" s="13" t="s">
        <v>248</v>
      </c>
    </row>
    <row r="75" spans="4:8" ht="12.75">
      <c r="D75" s="75" t="s">
        <v>249</v>
      </c>
      <c r="E75" s="75" t="s">
        <v>102</v>
      </c>
      <c r="F75" s="75" t="s">
        <v>103</v>
      </c>
      <c r="G75" s="75" t="s">
        <v>244</v>
      </c>
      <c r="H75" s="75"/>
    </row>
    <row r="76" spans="4:8" ht="12.75">
      <c r="D76" s="75" t="s">
        <v>245</v>
      </c>
      <c r="E76" s="75"/>
      <c r="F76" s="75"/>
      <c r="G76" s="75"/>
      <c r="H76" s="75"/>
    </row>
    <row r="77" spans="4:8" ht="12.75">
      <c r="D77" s="75" t="s">
        <v>12</v>
      </c>
      <c r="E77" s="75" t="s">
        <v>12</v>
      </c>
      <c r="F77" s="75" t="s">
        <v>12</v>
      </c>
      <c r="G77" s="75" t="s">
        <v>12</v>
      </c>
      <c r="H77" s="75"/>
    </row>
    <row r="78" spans="3:8" ht="12.75">
      <c r="C78" s="11" t="s">
        <v>110</v>
      </c>
      <c r="D78" s="69"/>
      <c r="E78" s="69"/>
      <c r="F78" s="69"/>
      <c r="G78" s="69"/>
      <c r="H78" s="69"/>
    </row>
    <row r="79" spans="3:8" ht="12.75">
      <c r="C79" s="52" t="s">
        <v>104</v>
      </c>
      <c r="D79" s="69"/>
      <c r="E79" s="69"/>
      <c r="F79" s="69"/>
      <c r="G79" s="69"/>
      <c r="H79" s="69"/>
    </row>
    <row r="80" spans="3:8" ht="12.75">
      <c r="C80" t="s">
        <v>105</v>
      </c>
      <c r="D80" s="66">
        <v>150025</v>
      </c>
      <c r="E80" s="66">
        <v>1721</v>
      </c>
      <c r="F80" s="67" t="s">
        <v>106</v>
      </c>
      <c r="G80" s="67">
        <f>SUM(D80:F80)</f>
        <v>151746</v>
      </c>
      <c r="H80" s="66"/>
    </row>
    <row r="81" spans="3:8" ht="12.75">
      <c r="C81" t="s">
        <v>107</v>
      </c>
      <c r="D81" s="68" t="s">
        <v>106</v>
      </c>
      <c r="E81" s="68">
        <v>125</v>
      </c>
      <c r="F81" s="55">
        <v>-125</v>
      </c>
      <c r="G81" s="68" t="s">
        <v>106</v>
      </c>
      <c r="H81" s="67"/>
    </row>
    <row r="82" spans="3:8" ht="13.5" thickBot="1">
      <c r="C82" t="s">
        <v>108</v>
      </c>
      <c r="D82" s="59">
        <f>+D80</f>
        <v>150025</v>
      </c>
      <c r="E82" s="59">
        <f>SUM(E80:E81)</f>
        <v>1846</v>
      </c>
      <c r="F82" s="59">
        <f>SUM(F80:F81)</f>
        <v>-125</v>
      </c>
      <c r="G82" s="59">
        <f>SUM(D82:F82)</f>
        <v>151746</v>
      </c>
      <c r="H82" s="66"/>
    </row>
    <row r="83" spans="4:8" ht="12.75">
      <c r="D83" s="66"/>
      <c r="E83" s="66"/>
      <c r="F83" s="66"/>
      <c r="G83" s="66"/>
      <c r="H83" s="66"/>
    </row>
    <row r="84" spans="3:8" ht="13.5" thickBot="1">
      <c r="C84" t="s">
        <v>194</v>
      </c>
      <c r="D84" s="71">
        <v>34301</v>
      </c>
      <c r="E84" s="71">
        <v>62</v>
      </c>
      <c r="F84" s="72" t="s">
        <v>106</v>
      </c>
      <c r="G84" s="67">
        <f>SUM(D84:F84)</f>
        <v>34363</v>
      </c>
      <c r="H84" s="66"/>
    </row>
    <row r="85" spans="3:8" ht="12.75">
      <c r="C85" t="s">
        <v>17</v>
      </c>
      <c r="D85" s="66"/>
      <c r="E85" s="66"/>
      <c r="F85" s="66"/>
      <c r="G85" s="68">
        <v>-4</v>
      </c>
      <c r="H85" s="66"/>
    </row>
    <row r="86" spans="3:8" ht="12.75">
      <c r="C86" t="s">
        <v>18</v>
      </c>
      <c r="D86" s="66"/>
      <c r="E86" s="66"/>
      <c r="F86" s="66"/>
      <c r="G86" s="67">
        <f>SUM(G84:G85)</f>
        <v>34359</v>
      </c>
      <c r="H86" s="66"/>
    </row>
    <row r="87" spans="3:8" ht="12.75">
      <c r="C87" t="s">
        <v>228</v>
      </c>
      <c r="D87" s="66"/>
      <c r="E87" s="66"/>
      <c r="F87" s="66"/>
      <c r="G87" s="67">
        <v>-8990</v>
      </c>
      <c r="H87" s="66"/>
    </row>
    <row r="88" spans="3:8" ht="12.75">
      <c r="C88" t="s">
        <v>229</v>
      </c>
      <c r="D88" s="66"/>
      <c r="E88" s="66"/>
      <c r="F88" s="66"/>
      <c r="G88" s="55">
        <v>-556</v>
      </c>
      <c r="H88" s="121"/>
    </row>
    <row r="89" spans="3:7" ht="13.5" thickBot="1">
      <c r="C89" t="s">
        <v>230</v>
      </c>
      <c r="D89" s="66"/>
      <c r="E89" s="66"/>
      <c r="F89" s="66"/>
      <c r="G89" s="71">
        <f>SUM(G86:G88)</f>
        <v>24813</v>
      </c>
    </row>
    <row r="90" spans="4:8" ht="12.75">
      <c r="D90" s="69"/>
      <c r="E90" s="69"/>
      <c r="F90" s="69"/>
      <c r="G90" s="69"/>
      <c r="H90" s="69"/>
    </row>
    <row r="91" spans="3:8" ht="12.75">
      <c r="C91" s="11" t="s">
        <v>110</v>
      </c>
      <c r="D91" s="69"/>
      <c r="E91" s="69"/>
      <c r="F91" s="69"/>
      <c r="G91" s="69"/>
      <c r="H91" s="69"/>
    </row>
    <row r="92" spans="3:8" ht="12.75">
      <c r="C92" s="52" t="s">
        <v>109</v>
      </c>
      <c r="D92" s="69"/>
      <c r="E92" s="69"/>
      <c r="F92" s="69"/>
      <c r="G92" s="69"/>
      <c r="H92" s="69"/>
    </row>
    <row r="93" spans="3:8" ht="12.75">
      <c r="C93" t="s">
        <v>105</v>
      </c>
      <c r="D93" s="69">
        <v>129581</v>
      </c>
      <c r="E93" s="69">
        <v>856</v>
      </c>
      <c r="F93" s="70" t="s">
        <v>106</v>
      </c>
      <c r="G93" s="70">
        <v>130437</v>
      </c>
      <c r="H93" s="69"/>
    </row>
    <row r="94" spans="3:8" ht="12.75">
      <c r="C94" t="s">
        <v>107</v>
      </c>
      <c r="D94" s="70" t="s">
        <v>106</v>
      </c>
      <c r="E94" s="69">
        <v>70</v>
      </c>
      <c r="F94" s="69">
        <v>-70</v>
      </c>
      <c r="G94" s="70" t="s">
        <v>106</v>
      </c>
      <c r="H94" s="70"/>
    </row>
    <row r="95" spans="3:8" ht="13.5" thickBot="1">
      <c r="C95" t="s">
        <v>108</v>
      </c>
      <c r="D95" s="60">
        <f>SUM(D93:D94)</f>
        <v>129581</v>
      </c>
      <c r="E95" s="60">
        <f>+E94+E93</f>
        <v>926</v>
      </c>
      <c r="F95" s="60">
        <f>SUM(F93:F94)</f>
        <v>-70</v>
      </c>
      <c r="G95" s="60">
        <f>SUM(G93:G94)</f>
        <v>130437</v>
      </c>
      <c r="H95" s="69"/>
    </row>
    <row r="96" spans="4:8" ht="12.75">
      <c r="D96" s="69"/>
      <c r="E96" s="69"/>
      <c r="F96" s="69"/>
      <c r="G96" s="69"/>
      <c r="H96" s="69"/>
    </row>
    <row r="97" spans="3:8" ht="13.5" thickBot="1">
      <c r="C97" t="s">
        <v>194</v>
      </c>
      <c r="D97" s="73">
        <v>32180</v>
      </c>
      <c r="E97" s="73">
        <v>66</v>
      </c>
      <c r="F97" s="74" t="s">
        <v>106</v>
      </c>
      <c r="G97" s="70">
        <v>32246</v>
      </c>
      <c r="H97" s="69"/>
    </row>
    <row r="98" spans="3:8" ht="12.75">
      <c r="C98" t="s">
        <v>17</v>
      </c>
      <c r="G98" s="123" t="s">
        <v>106</v>
      </c>
      <c r="H98" s="46"/>
    </row>
    <row r="99" spans="3:8" ht="12.75">
      <c r="C99" t="s">
        <v>18</v>
      </c>
      <c r="G99" s="54">
        <f>SUM(G97:G98)</f>
        <v>32246</v>
      </c>
      <c r="H99" s="95"/>
    </row>
    <row r="100" spans="3:8" ht="12.75">
      <c r="C100" t="s">
        <v>228</v>
      </c>
      <c r="G100" s="54">
        <v>-7417</v>
      </c>
      <c r="H100" s="122"/>
    </row>
    <row r="101" spans="3:8" ht="12.75">
      <c r="C101" t="s">
        <v>229</v>
      </c>
      <c r="G101" s="56">
        <v>-335</v>
      </c>
      <c r="H101" s="69"/>
    </row>
    <row r="102" spans="3:7" ht="13.5" thickBot="1">
      <c r="C102" t="s">
        <v>230</v>
      </c>
      <c r="G102" s="60">
        <f>SUM(G99:G101)</f>
        <v>24494</v>
      </c>
    </row>
    <row r="103" ht="12.75">
      <c r="C103" s="11"/>
    </row>
    <row r="105" spans="1:2" ht="12.75">
      <c r="A105" s="11" t="s">
        <v>111</v>
      </c>
      <c r="B105" s="11" t="s">
        <v>112</v>
      </c>
    </row>
    <row r="107" ht="12.75">
      <c r="B107" t="s">
        <v>285</v>
      </c>
    </row>
    <row r="108" ht="12.75">
      <c r="B108" t="s">
        <v>231</v>
      </c>
    </row>
    <row r="109" ht="12.75">
      <c r="C109" s="11"/>
    </row>
    <row r="111" spans="1:2" ht="12.75">
      <c r="A111" s="11" t="s">
        <v>113</v>
      </c>
      <c r="B111" s="11" t="s">
        <v>114</v>
      </c>
    </row>
    <row r="113" ht="12.75">
      <c r="B113" t="s">
        <v>286</v>
      </c>
    </row>
    <row r="114" ht="12.75">
      <c r="B114" t="s">
        <v>287</v>
      </c>
    </row>
    <row r="115" ht="12.75">
      <c r="C115" s="11"/>
    </row>
    <row r="117" spans="1:2" ht="12.75">
      <c r="A117" s="11" t="s">
        <v>115</v>
      </c>
      <c r="B117" s="11" t="s">
        <v>116</v>
      </c>
    </row>
    <row r="119" ht="12.75">
      <c r="B119" t="s">
        <v>220</v>
      </c>
    </row>
    <row r="120" ht="12.75">
      <c r="B120" t="s">
        <v>296</v>
      </c>
    </row>
    <row r="121" ht="12.75">
      <c r="B121" t="s">
        <v>297</v>
      </c>
    </row>
    <row r="123" ht="12.75">
      <c r="C123" s="11"/>
    </row>
    <row r="124" spans="1:2" ht="12.75">
      <c r="A124" s="11" t="s">
        <v>117</v>
      </c>
      <c r="B124" s="11" t="s">
        <v>118</v>
      </c>
    </row>
    <row r="125" ht="11.25" customHeight="1"/>
    <row r="126" ht="12.75">
      <c r="B126" t="s">
        <v>288</v>
      </c>
    </row>
    <row r="127" ht="12.75">
      <c r="B127" t="s">
        <v>298</v>
      </c>
    </row>
    <row r="129" ht="15" customHeight="1"/>
    <row r="130" spans="1:2" ht="12.75">
      <c r="A130" s="11" t="s">
        <v>202</v>
      </c>
      <c r="B130" s="11" t="s">
        <v>195</v>
      </c>
    </row>
    <row r="132" ht="12.75">
      <c r="B132" t="s">
        <v>196</v>
      </c>
    </row>
    <row r="133" ht="9.75" customHeight="1"/>
    <row r="134" ht="12.75">
      <c r="F134" s="34" t="s">
        <v>199</v>
      </c>
    </row>
    <row r="135" spans="2:3" ht="12.75">
      <c r="B135" t="s">
        <v>197</v>
      </c>
      <c r="C135" s="33"/>
    </row>
    <row r="136" spans="3:6" ht="12.75">
      <c r="C136" s="33" t="s">
        <v>198</v>
      </c>
      <c r="F136" s="30">
        <v>1463</v>
      </c>
    </row>
    <row r="137" spans="3:6" ht="12.75">
      <c r="C137" s="124" t="s">
        <v>263</v>
      </c>
      <c r="F137" s="30">
        <v>1877</v>
      </c>
    </row>
    <row r="138" spans="3:6" ht="13.5" thickBot="1">
      <c r="C138" s="11"/>
      <c r="F138" s="94">
        <f>SUM(F136:F137)</f>
        <v>3340</v>
      </c>
    </row>
    <row r="139" ht="11.25" customHeight="1">
      <c r="C139" s="11"/>
    </row>
    <row r="140" spans="1:2" ht="12.75">
      <c r="A140" s="11" t="s">
        <v>119</v>
      </c>
      <c r="B140" s="11" t="s">
        <v>120</v>
      </c>
    </row>
    <row r="141" spans="1:2" ht="12.75">
      <c r="A141" s="11"/>
      <c r="B141" s="11"/>
    </row>
    <row r="142" ht="12.75">
      <c r="B142" t="s">
        <v>290</v>
      </c>
    </row>
    <row r="143" ht="12.75">
      <c r="B143" t="s">
        <v>289</v>
      </c>
    </row>
    <row r="144" ht="12.75">
      <c r="B144" t="s">
        <v>250</v>
      </c>
    </row>
    <row r="145" ht="12.75">
      <c r="B145" t="s">
        <v>251</v>
      </c>
    </row>
    <row r="146" ht="11.25" customHeight="1">
      <c r="B146" t="s">
        <v>252</v>
      </c>
    </row>
    <row r="147" ht="11.25" customHeight="1">
      <c r="B147" t="s">
        <v>253</v>
      </c>
    </row>
    <row r="148" ht="11.25" customHeight="1">
      <c r="B148" t="s">
        <v>254</v>
      </c>
    </row>
    <row r="149" ht="9.75" customHeight="1"/>
    <row r="150" ht="12.75">
      <c r="B150" t="s">
        <v>255</v>
      </c>
    </row>
    <row r="151" ht="12.75">
      <c r="B151" t="s">
        <v>256</v>
      </c>
    </row>
    <row r="152" ht="11.25" customHeight="1">
      <c r="B152" t="s">
        <v>257</v>
      </c>
    </row>
    <row r="153" ht="12.75">
      <c r="B153" t="s">
        <v>291</v>
      </c>
    </row>
    <row r="154" ht="12.75">
      <c r="B154" t="s">
        <v>258</v>
      </c>
    </row>
    <row r="155" ht="16.5" customHeight="1"/>
    <row r="156" spans="1:2" ht="12.75">
      <c r="A156" s="11" t="s">
        <v>121</v>
      </c>
      <c r="B156" s="11" t="s">
        <v>267</v>
      </c>
    </row>
    <row r="157" ht="11.25" customHeight="1"/>
    <row r="158" ht="12.75">
      <c r="B158" t="s">
        <v>259</v>
      </c>
    </row>
    <row r="159" ht="12.75">
      <c r="B159" t="s">
        <v>292</v>
      </c>
    </row>
    <row r="160" spans="2:3" ht="12.75">
      <c r="B160" t="s">
        <v>260</v>
      </c>
      <c r="C160" s="11"/>
    </row>
    <row r="161" spans="2:3" ht="12.75">
      <c r="B161" t="s">
        <v>261</v>
      </c>
      <c r="C161" s="11"/>
    </row>
    <row r="162" ht="15.75" customHeight="1"/>
    <row r="163" spans="1:2" ht="12.75">
      <c r="A163" s="11" t="s">
        <v>122</v>
      </c>
      <c r="B163" s="11" t="s">
        <v>123</v>
      </c>
    </row>
    <row r="165" ht="12.75">
      <c r="B165" t="s">
        <v>293</v>
      </c>
    </row>
    <row r="166" ht="12.75">
      <c r="B166" t="s">
        <v>268</v>
      </c>
    </row>
    <row r="167" ht="12.75">
      <c r="B167" t="s">
        <v>262</v>
      </c>
    </row>
    <row r="168" ht="12.75">
      <c r="B168" t="s">
        <v>294</v>
      </c>
    </row>
    <row r="169" ht="15.75" customHeight="1"/>
    <row r="170" spans="1:2" ht="12.75">
      <c r="A170" s="11" t="s">
        <v>124</v>
      </c>
      <c r="B170" s="11" t="s">
        <v>125</v>
      </c>
    </row>
    <row r="172" ht="12.75">
      <c r="B172" t="s">
        <v>200</v>
      </c>
    </row>
    <row r="173" ht="15.75" customHeight="1"/>
    <row r="174" spans="1:2" ht="12.75">
      <c r="A174" s="11" t="s">
        <v>126</v>
      </c>
      <c r="B174" s="11" t="s">
        <v>127</v>
      </c>
    </row>
    <row r="175" spans="4:7" ht="12.75">
      <c r="D175" s="131" t="s">
        <v>128</v>
      </c>
      <c r="E175" s="131"/>
      <c r="F175" s="131" t="s">
        <v>65</v>
      </c>
      <c r="G175" s="131"/>
    </row>
    <row r="176" spans="4:7" ht="12.75">
      <c r="D176" s="13" t="s">
        <v>129</v>
      </c>
      <c r="E176" s="5" t="s">
        <v>130</v>
      </c>
      <c r="F176" s="13" t="s">
        <v>129</v>
      </c>
      <c r="G176" s="5" t="s">
        <v>130</v>
      </c>
    </row>
    <row r="177" spans="4:7" ht="12.75">
      <c r="D177" s="13" t="s">
        <v>12</v>
      </c>
      <c r="E177" s="5" t="s">
        <v>12</v>
      </c>
      <c r="F177" s="13" t="s">
        <v>12</v>
      </c>
      <c r="G177" s="5" t="s">
        <v>12</v>
      </c>
    </row>
    <row r="178" spans="4:7" ht="8.25" customHeight="1">
      <c r="D178" s="13"/>
      <c r="E178" s="5"/>
      <c r="F178" s="13"/>
      <c r="G178" s="5"/>
    </row>
    <row r="179" spans="3:6" ht="12.75">
      <c r="C179" t="s">
        <v>131</v>
      </c>
      <c r="D179" s="11"/>
      <c r="F179" s="11"/>
    </row>
    <row r="180" spans="3:7" ht="12.75">
      <c r="C180" s="120" t="s">
        <v>132</v>
      </c>
      <c r="D180" s="53">
        <v>2494</v>
      </c>
      <c r="E180" s="54">
        <v>559</v>
      </c>
      <c r="F180" s="53">
        <v>8831</v>
      </c>
      <c r="G180" s="54">
        <v>5717</v>
      </c>
    </row>
    <row r="181" spans="3:7" ht="12.75">
      <c r="C181" s="120" t="s">
        <v>133</v>
      </c>
      <c r="D181" s="55">
        <v>46</v>
      </c>
      <c r="E181" s="56">
        <v>1437</v>
      </c>
      <c r="F181" s="55">
        <v>159</v>
      </c>
      <c r="G181" s="56">
        <v>1700</v>
      </c>
    </row>
    <row r="182" spans="4:7" ht="12.75">
      <c r="D182" s="53">
        <f>+D181+D180</f>
        <v>2540</v>
      </c>
      <c r="E182" s="54">
        <f>+E181+E180</f>
        <v>1996</v>
      </c>
      <c r="F182" s="53">
        <f>+F181+F180</f>
        <v>8990</v>
      </c>
      <c r="G182" s="54">
        <f>+G181+G180</f>
        <v>7417</v>
      </c>
    </row>
    <row r="183" spans="4:7" ht="7.5" customHeight="1">
      <c r="D183" s="53"/>
      <c r="E183" s="54"/>
      <c r="F183" s="53"/>
      <c r="G183" s="54"/>
    </row>
    <row r="184" spans="3:7" ht="12.75">
      <c r="C184" t="s">
        <v>134</v>
      </c>
      <c r="D184" s="53"/>
      <c r="E184" s="54"/>
      <c r="F184" s="53"/>
      <c r="G184" s="54"/>
    </row>
    <row r="185" spans="3:7" ht="12.75">
      <c r="C185" t="s">
        <v>243</v>
      </c>
      <c r="D185" s="57" t="s">
        <v>106</v>
      </c>
      <c r="E185" s="58" t="s">
        <v>106</v>
      </c>
      <c r="F185" s="57" t="s">
        <v>106</v>
      </c>
      <c r="G185" s="58" t="s">
        <v>106</v>
      </c>
    </row>
    <row r="186" spans="4:7" ht="13.5" thickBot="1">
      <c r="D186" s="59">
        <f>+D182</f>
        <v>2540</v>
      </c>
      <c r="E186" s="60">
        <f>+E182</f>
        <v>1996</v>
      </c>
      <c r="F186" s="59">
        <f>+F182</f>
        <v>8990</v>
      </c>
      <c r="G186" s="60">
        <f>+G182</f>
        <v>7417</v>
      </c>
    </row>
    <row r="187" spans="4:7" ht="12.75">
      <c r="D187" s="66"/>
      <c r="E187" s="69"/>
      <c r="F187" s="66"/>
      <c r="G187" s="69"/>
    </row>
    <row r="188" ht="12.75">
      <c r="B188" t="s">
        <v>180</v>
      </c>
    </row>
    <row r="189" ht="12.75">
      <c r="B189" t="s">
        <v>179</v>
      </c>
    </row>
    <row r="191" spans="1:2" ht="12.75">
      <c r="A191" s="11" t="s">
        <v>135</v>
      </c>
      <c r="B191" s="11" t="s">
        <v>136</v>
      </c>
    </row>
    <row r="193" ht="12.75">
      <c r="B193" t="s">
        <v>221</v>
      </c>
    </row>
    <row r="196" spans="1:2" ht="12.75">
      <c r="A196" s="11" t="s">
        <v>137</v>
      </c>
      <c r="B196" s="11" t="s">
        <v>219</v>
      </c>
    </row>
    <row r="198" spans="2:3" ht="12.75">
      <c r="B198" t="s">
        <v>91</v>
      </c>
      <c r="C198" t="s">
        <v>173</v>
      </c>
    </row>
    <row r="199" spans="5:6" ht="12.75">
      <c r="E199" s="13" t="s">
        <v>138</v>
      </c>
      <c r="F199" s="13" t="s">
        <v>139</v>
      </c>
    </row>
    <row r="200" spans="5:6" ht="12.75">
      <c r="E200" s="13" t="s">
        <v>140</v>
      </c>
      <c r="F200" s="13" t="s">
        <v>140</v>
      </c>
    </row>
    <row r="201" spans="5:6" ht="12.75">
      <c r="E201" s="13" t="s">
        <v>129</v>
      </c>
      <c r="F201" s="13" t="s">
        <v>129</v>
      </c>
    </row>
    <row r="202" spans="5:6" ht="12.75">
      <c r="E202" s="13" t="s">
        <v>12</v>
      </c>
      <c r="F202" s="13" t="s">
        <v>12</v>
      </c>
    </row>
    <row r="204" spans="3:6" ht="12.75">
      <c r="C204" t="s">
        <v>141</v>
      </c>
      <c r="E204" s="11">
        <v>211</v>
      </c>
      <c r="F204" s="11">
        <v>217</v>
      </c>
    </row>
    <row r="205" spans="3:6" ht="12.75">
      <c r="C205" t="s">
        <v>142</v>
      </c>
      <c r="E205" s="11">
        <v>61</v>
      </c>
      <c r="F205" s="11">
        <v>266</v>
      </c>
    </row>
    <row r="206" spans="3:6" ht="12.75">
      <c r="C206" t="s">
        <v>143</v>
      </c>
      <c r="E206" s="11">
        <v>25</v>
      </c>
      <c r="F206" s="11">
        <v>110</v>
      </c>
    </row>
    <row r="207" spans="5:6" ht="12.75">
      <c r="E207" s="11"/>
      <c r="F207" s="11"/>
    </row>
    <row r="208" spans="5:6" ht="12.75">
      <c r="E208" s="11"/>
      <c r="F208" s="11"/>
    </row>
    <row r="209" spans="2:5" ht="12.75">
      <c r="B209" t="s">
        <v>144</v>
      </c>
      <c r="C209" t="s">
        <v>145</v>
      </c>
      <c r="E209" s="11"/>
    </row>
    <row r="210" spans="5:6" ht="12.75">
      <c r="E210" s="11"/>
      <c r="F210" s="13" t="s">
        <v>12</v>
      </c>
    </row>
    <row r="211" spans="5:6" ht="12.75">
      <c r="E211" s="11"/>
      <c r="F211" s="11"/>
    </row>
    <row r="212" spans="3:6" ht="12.75">
      <c r="C212" t="s">
        <v>146</v>
      </c>
      <c r="E212" s="11"/>
      <c r="F212" s="53">
        <v>5384</v>
      </c>
    </row>
    <row r="213" spans="3:6" ht="12.75">
      <c r="C213" t="s">
        <v>147</v>
      </c>
      <c r="E213" s="11"/>
      <c r="F213" s="53">
        <v>5384</v>
      </c>
    </row>
    <row r="214" spans="3:6" ht="12.75">
      <c r="C214" t="s">
        <v>148</v>
      </c>
      <c r="E214" s="11"/>
      <c r="F214" s="53">
        <v>5910</v>
      </c>
    </row>
    <row r="215" ht="12.75">
      <c r="C215" s="11"/>
    </row>
    <row r="217" spans="1:2" ht="12.75">
      <c r="A217" s="11" t="s">
        <v>149</v>
      </c>
      <c r="B217" s="11" t="s">
        <v>150</v>
      </c>
    </row>
    <row r="219" ht="12.75">
      <c r="B219" t="s">
        <v>295</v>
      </c>
    </row>
    <row r="220" ht="12.75">
      <c r="C220" s="11"/>
    </row>
    <row r="222" spans="1:2" ht="12.75">
      <c r="A222" s="11" t="s">
        <v>151</v>
      </c>
      <c r="B222" s="11" t="s">
        <v>152</v>
      </c>
    </row>
    <row r="224" ht="12.75">
      <c r="B224" t="s">
        <v>153</v>
      </c>
    </row>
    <row r="226" ht="12.75">
      <c r="E226" s="13" t="s">
        <v>154</v>
      </c>
    </row>
    <row r="227" ht="12.75">
      <c r="E227" s="13" t="s">
        <v>12</v>
      </c>
    </row>
    <row r="228" ht="12.75">
      <c r="E228" s="11"/>
    </row>
    <row r="229" spans="3:5" ht="12.75">
      <c r="C229" t="s">
        <v>155</v>
      </c>
      <c r="E229" s="11"/>
    </row>
    <row r="230" spans="3:5" ht="13.5" thickBot="1">
      <c r="C230" t="s">
        <v>156</v>
      </c>
      <c r="E230" s="61">
        <v>953</v>
      </c>
    </row>
    <row r="231" ht="12.75">
      <c r="C231" s="11"/>
    </row>
    <row r="232" spans="2:3" ht="12.75">
      <c r="B232" t="s">
        <v>299</v>
      </c>
      <c r="C232" s="11"/>
    </row>
    <row r="233" ht="12.75">
      <c r="C233" s="11"/>
    </row>
    <row r="235" spans="1:2" ht="12.75">
      <c r="A235" s="11" t="s">
        <v>157</v>
      </c>
      <c r="B235" s="11" t="s">
        <v>158</v>
      </c>
    </row>
    <row r="237" ht="12.75">
      <c r="B237" t="s">
        <v>159</v>
      </c>
    </row>
    <row r="238" ht="12.75">
      <c r="C238" s="11"/>
    </row>
    <row r="240" spans="1:2" ht="12.75">
      <c r="A240" s="11" t="s">
        <v>160</v>
      </c>
      <c r="B240" s="11" t="s">
        <v>161</v>
      </c>
    </row>
    <row r="242" ht="12.75">
      <c r="B242" t="s">
        <v>162</v>
      </c>
    </row>
    <row r="243" ht="12.75">
      <c r="C243" s="11"/>
    </row>
    <row r="245" spans="1:2" ht="12.75">
      <c r="A245" s="11" t="s">
        <v>163</v>
      </c>
      <c r="B245" s="11" t="s">
        <v>164</v>
      </c>
    </row>
    <row r="247" ht="12.75">
      <c r="B247" t="s">
        <v>165</v>
      </c>
    </row>
    <row r="248" ht="12.75">
      <c r="B248" t="s">
        <v>276</v>
      </c>
    </row>
    <row r="249" ht="12.75">
      <c r="B249" t="s">
        <v>277</v>
      </c>
    </row>
    <row r="250" ht="12.75">
      <c r="B250" t="s">
        <v>222</v>
      </c>
    </row>
    <row r="256" ht="12.75">
      <c r="C256" s="11"/>
    </row>
    <row r="258" spans="1:2" ht="12.75">
      <c r="A258" s="11" t="s">
        <v>166</v>
      </c>
      <c r="B258" s="11" t="s">
        <v>167</v>
      </c>
    </row>
    <row r="259" ht="12.75">
      <c r="A259" t="s">
        <v>168</v>
      </c>
    </row>
    <row r="260" spans="5:8" ht="12.75">
      <c r="E260" s="131" t="s">
        <v>128</v>
      </c>
      <c r="F260" s="131"/>
      <c r="G260" s="131" t="s">
        <v>65</v>
      </c>
      <c r="H260" s="131"/>
    </row>
    <row r="261" spans="5:8" ht="12.75">
      <c r="E261" s="13" t="s">
        <v>129</v>
      </c>
      <c r="F261" s="5" t="s">
        <v>130</v>
      </c>
      <c r="G261" s="13" t="s">
        <v>129</v>
      </c>
      <c r="H261" s="5" t="s">
        <v>130</v>
      </c>
    </row>
    <row r="262" spans="5:8" ht="12.75">
      <c r="E262" s="13" t="s">
        <v>12</v>
      </c>
      <c r="F262" s="5" t="s">
        <v>12</v>
      </c>
      <c r="G262" s="13" t="s">
        <v>12</v>
      </c>
      <c r="H262" s="5" t="s">
        <v>12</v>
      </c>
    </row>
    <row r="263" ht="12.75">
      <c r="C263" s="11" t="s">
        <v>169</v>
      </c>
    </row>
    <row r="265" spans="2:8" ht="12.75">
      <c r="B265" t="s">
        <v>91</v>
      </c>
      <c r="C265" t="s">
        <v>181</v>
      </c>
      <c r="E265" s="53">
        <v>7215</v>
      </c>
      <c r="F265" s="63">
        <v>10261</v>
      </c>
      <c r="G265" s="53">
        <v>24813</v>
      </c>
      <c r="H265" s="63">
        <v>24494</v>
      </c>
    </row>
    <row r="266" spans="5:8" ht="12.75">
      <c r="E266" s="53"/>
      <c r="F266" s="63"/>
      <c r="G266" s="53"/>
      <c r="H266" s="63"/>
    </row>
    <row r="267" spans="3:8" ht="12.75">
      <c r="C267" t="s">
        <v>170</v>
      </c>
      <c r="E267" s="53"/>
      <c r="F267" s="63"/>
      <c r="G267" s="53"/>
      <c r="H267" s="63"/>
    </row>
    <row r="268" spans="3:8" ht="12.75">
      <c r="C268" t="s">
        <v>182</v>
      </c>
      <c r="E268" s="53">
        <v>69542</v>
      </c>
      <c r="F268" s="63">
        <v>68875</v>
      </c>
      <c r="G268" s="53">
        <v>69100</v>
      </c>
      <c r="H268" s="63">
        <v>68875</v>
      </c>
    </row>
    <row r="269" spans="5:8" ht="12.75">
      <c r="E269" s="53"/>
      <c r="F269" s="63"/>
      <c r="G269" s="53"/>
      <c r="H269" s="63"/>
    </row>
    <row r="270" spans="3:8" ht="12.75">
      <c r="C270" t="s">
        <v>183</v>
      </c>
      <c r="E270" s="11">
        <v>10.37</v>
      </c>
      <c r="F270" s="62">
        <v>14.9</v>
      </c>
      <c r="G270" s="11">
        <v>35.91</v>
      </c>
      <c r="H270">
        <v>35.57</v>
      </c>
    </row>
    <row r="273" ht="12.75">
      <c r="C273" s="11" t="s">
        <v>171</v>
      </c>
    </row>
    <row r="275" spans="2:8" ht="12.75">
      <c r="B275" t="s">
        <v>93</v>
      </c>
      <c r="C275" t="s">
        <v>181</v>
      </c>
      <c r="E275" s="53">
        <v>7215</v>
      </c>
      <c r="F275" s="64" t="s">
        <v>106</v>
      </c>
      <c r="G275" s="53">
        <v>24813</v>
      </c>
      <c r="H275" s="64" t="s">
        <v>106</v>
      </c>
    </row>
    <row r="277" ht="12.75">
      <c r="C277" t="s">
        <v>170</v>
      </c>
    </row>
    <row r="278" spans="3:8" ht="12.75">
      <c r="C278" t="s">
        <v>184</v>
      </c>
      <c r="E278" s="30">
        <v>69542</v>
      </c>
      <c r="F278" s="64" t="s">
        <v>106</v>
      </c>
      <c r="G278" s="30">
        <v>69100</v>
      </c>
      <c r="H278" s="64" t="s">
        <v>106</v>
      </c>
    </row>
    <row r="279" spans="5:7" ht="12.75">
      <c r="E279" s="30"/>
      <c r="G279" s="30"/>
    </row>
    <row r="280" spans="3:8" ht="12.75">
      <c r="C280" t="s">
        <v>185</v>
      </c>
      <c r="E280" s="30">
        <v>712</v>
      </c>
      <c r="F280" s="64" t="s">
        <v>106</v>
      </c>
      <c r="G280" s="30">
        <v>404</v>
      </c>
      <c r="H280" s="64" t="s">
        <v>106</v>
      </c>
    </row>
    <row r="281" spans="5:7" ht="12.75">
      <c r="E281" s="30"/>
      <c r="G281" s="30"/>
    </row>
    <row r="282" spans="3:7" ht="12.75">
      <c r="C282" t="s">
        <v>170</v>
      </c>
      <c r="E282" s="30"/>
      <c r="G282" s="30"/>
    </row>
    <row r="283" spans="3:7" ht="12.75">
      <c r="C283" t="s">
        <v>172</v>
      </c>
      <c r="E283" s="30"/>
      <c r="G283" s="30"/>
    </row>
    <row r="284" spans="3:8" ht="12.75">
      <c r="C284" t="s">
        <v>186</v>
      </c>
      <c r="E284" s="30">
        <f>+E280+E278</f>
        <v>70254</v>
      </c>
      <c r="F284" s="64" t="s">
        <v>106</v>
      </c>
      <c r="G284" s="30">
        <f>+G280+G278</f>
        <v>69504</v>
      </c>
      <c r="H284" s="64" t="s">
        <v>106</v>
      </c>
    </row>
    <row r="285" spans="5:7" ht="12.75">
      <c r="E285" s="30"/>
      <c r="G285" s="11"/>
    </row>
    <row r="286" spans="3:8" ht="12.75">
      <c r="C286" t="s">
        <v>187</v>
      </c>
      <c r="E286" s="11">
        <v>10.27</v>
      </c>
      <c r="F286" s="64" t="s">
        <v>106</v>
      </c>
      <c r="G286" s="65">
        <v>35.7</v>
      </c>
      <c r="H286" s="64" t="s">
        <v>106</v>
      </c>
    </row>
    <row r="289" spans="1:2" ht="12.75">
      <c r="A289" s="11" t="s">
        <v>201</v>
      </c>
      <c r="B289" s="11" t="s">
        <v>203</v>
      </c>
    </row>
    <row r="291" ht="12.75">
      <c r="B291" t="s">
        <v>265</v>
      </c>
    </row>
    <row r="292" ht="12.75">
      <c r="B292" t="s">
        <v>269</v>
      </c>
    </row>
  </sheetData>
  <mergeCells count="4">
    <mergeCell ref="D175:E175"/>
    <mergeCell ref="F175:G175"/>
    <mergeCell ref="E260:F260"/>
    <mergeCell ref="G260:H260"/>
  </mergeCells>
  <printOptions/>
  <pageMargins left="0.75" right="0.3" top="1" bottom="0.5" header="0.5" footer="0.5"/>
  <pageSetup horizontalDpi="180" verticalDpi="180" orientation="portrait" paperSize="9" scale="9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UAC BHD KL</cp:lastModifiedBy>
  <cp:lastPrinted>2002-11-20T08:38:41Z</cp:lastPrinted>
  <dcterms:created xsi:type="dcterms:W3CDTF">2002-10-24T03:43:11Z</dcterms:created>
  <dcterms:modified xsi:type="dcterms:W3CDTF">2002-11-20T08:40:05Z</dcterms:modified>
  <cp:category/>
  <cp:version/>
  <cp:contentType/>
  <cp:contentStatus/>
</cp:coreProperties>
</file>